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978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'Handicap'!$C$5:$C$177</definedName>
    <definedName name="Players">'Handicap'!$C$5:$C$177</definedName>
    <definedName name="Pol">'[1]List_Texts'!$D$1:$D$2</definedName>
    <definedName name="_xlnm.Print_Titles" localSheetId="1">'WEB-Reiting'!$1:$3</definedName>
    <definedName name="_xlnm.Print_Area" localSheetId="2">'Handicap'!$A$1:$BN$176</definedName>
    <definedName name="_xlnm.Print_Area" localSheetId="0">'WEB-Game'!$A$1:$AH$59</definedName>
    <definedName name="_xlnm.Print_Area" localSheetId="1">'WEB-Reiting'!$A$1:$K$39</definedName>
  </definedNames>
  <calcPr fullCalcOnLoad="1"/>
</workbook>
</file>

<file path=xl/sharedStrings.xml><?xml version="1.0" encoding="utf-8"?>
<sst xmlns="http://schemas.openxmlformats.org/spreadsheetml/2006/main" count="1248" uniqueCount="253">
  <si>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</si>
  <si>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</si>
  <si>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</si>
  <si>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</si>
  <si>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</si>
  <si>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</si>
  <si>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</si>
  <si>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</si>
  <si>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</si>
  <si>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</si>
  <si>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</si>
  <si>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</si>
  <si>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</si>
  <si>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</si>
  <si>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</si>
  <si>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4A</t>
  </si>
  <si>
    <t>II</t>
  </si>
  <si>
    <t>Jānis Štokmanis</t>
  </si>
  <si>
    <t>1A</t>
  </si>
  <si>
    <t>III</t>
  </si>
  <si>
    <t>Verners Veidulis</t>
  </si>
  <si>
    <t>6A</t>
  </si>
  <si>
    <t>IV</t>
  </si>
  <si>
    <t>Aivars Kuksa</t>
  </si>
  <si>
    <t>3A</t>
  </si>
  <si>
    <t>V</t>
  </si>
  <si>
    <t>Veronika Hudjakova</t>
  </si>
  <si>
    <t>F</t>
  </si>
  <si>
    <t>5A</t>
  </si>
  <si>
    <t>VI</t>
  </si>
  <si>
    <t>Janis Zemitis</t>
  </si>
  <si>
    <t>2A</t>
  </si>
  <si>
    <t>VII</t>
  </si>
  <si>
    <t/>
  </si>
  <si>
    <t>VIII</t>
  </si>
  <si>
    <t>IX</t>
  </si>
  <si>
    <t>X</t>
  </si>
  <si>
    <t>Final Step 1</t>
  </si>
  <si>
    <t>Place Final s1</t>
  </si>
  <si>
    <t>G1 + hdc</t>
  </si>
  <si>
    <t>TOTEM</t>
  </si>
  <si>
    <t>Vladimirs Lagunovs</t>
  </si>
  <si>
    <t>7A</t>
  </si>
  <si>
    <t>Māris Štokmanis</t>
  </si>
  <si>
    <t>8A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</si>
  <si>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</si>
  <si>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</si>
  <si>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</si>
  <si>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</si>
  <si>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</si>
  <si>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</si>
  <si>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</si>
  <si>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</si>
  <si>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</si>
  <si>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</si>
  <si>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</si>
  <si>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</si>
  <si>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</si>
  <si>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</si>
  <si>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</si>
  <si>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</si>
  <si>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</si>
  <si>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</si>
  <si>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</si>
  <si>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Yes</t>
  </si>
  <si>
    <t>rezult w/o HDC</t>
  </si>
  <si>
    <t>3B</t>
  </si>
  <si>
    <t>Juris Olengovics</t>
  </si>
  <si>
    <t>HDC</t>
  </si>
  <si>
    <t>2B</t>
  </si>
  <si>
    <t>Rez+hdc</t>
  </si>
  <si>
    <t>Vladislavs Saveljevs</t>
  </si>
  <si>
    <t>7B</t>
  </si>
  <si>
    <t>Julians Visockis</t>
  </si>
  <si>
    <t>5B</t>
  </si>
  <si>
    <t>3in1</t>
  </si>
  <si>
    <t>Jurijs Dolgovs</t>
  </si>
  <si>
    <t>Desp.</t>
  </si>
  <si>
    <t>Aleksis Stokmanis</t>
  </si>
  <si>
    <t>1B</t>
  </si>
  <si>
    <t>Maija Kuksa</t>
  </si>
  <si>
    <t>6B</t>
  </si>
  <si>
    <t>4B</t>
  </si>
  <si>
    <t>Reitings turnīram "6no36" season 2012-2013</t>
  </si>
  <si>
    <t>Menesa reitings: nov.+dec.12.2012</t>
  </si>
  <si>
    <t>Menesa reitings: 01.2013</t>
  </si>
  <si>
    <t>reitings 2012-2013</t>
  </si>
  <si>
    <t>Place</t>
  </si>
  <si>
    <t>Total</t>
  </si>
  <si>
    <t>Maris Eisaks</t>
  </si>
  <si>
    <t>Daniels Vēzis</t>
  </si>
  <si>
    <t>Raimonds Zemitis</t>
  </si>
  <si>
    <t>Dmitrijs Čebotarjovs</t>
  </si>
  <si>
    <t>Janis Zālītis</t>
  </si>
  <si>
    <t>Sergejs Vorobjovs</t>
  </si>
  <si>
    <t xml:space="preserve">Jurijs Dumcevs </t>
  </si>
  <si>
    <t>Aleksejs Jelisejevs</t>
  </si>
  <si>
    <t>Maris Dukurs</t>
  </si>
  <si>
    <t>Raimonds Rutenbergs</t>
  </si>
  <si>
    <t>Liva Vaivade</t>
  </si>
  <si>
    <t>Aivis Kuksa</t>
  </si>
  <si>
    <t>Artūrs Maslovs</t>
  </si>
  <si>
    <t>Tatjana Teļnova</t>
  </si>
  <si>
    <t>Aigars Strautiņš</t>
  </si>
  <si>
    <t>Dmitrijs Dumcevs</t>
  </si>
  <si>
    <t>Rolands Landsbergs</t>
  </si>
  <si>
    <t>Jānis Dzalbs</t>
  </si>
  <si>
    <t>Tomass Darzins</t>
  </si>
  <si>
    <t>Nikolajs Ovčiņņikovs</t>
  </si>
  <si>
    <t>Maksims Aleksejchevs</t>
  </si>
  <si>
    <t xml:space="preserve">Normunds Dācis 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</si>
  <si>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</si>
  <si>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</si>
  <si>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</si>
  <si>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</si>
  <si>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</si>
  <si>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</si>
  <si>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</si>
  <si>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</si>
  <si>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</si>
  <si>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</si>
  <si>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</si>
  <si>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</si>
  <si>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</si>
  <si>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</si>
  <si>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</si>
  <si>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</si>
  <si>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</si>
  <si>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</si>
  <si>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</si>
  <si>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</si>
  <si>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</si>
  <si>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</si>
  <si>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</si>
  <si>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</si>
  <si>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</si>
  <si>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</si>
  <si>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</si>
  <si>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</si>
  <si>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</si>
  <si>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</si>
  <si>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</si>
  <si>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</si>
  <si>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</si>
  <si>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</si>
  <si>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</si>
  <si>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</si>
  <si>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</si>
  <si>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</si>
  <si>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</si>
  <si>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</si>
  <si>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</si>
  <si>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</si>
  <si>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</si>
  <si>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</si>
  <si>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</si>
  <si>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</si>
  <si>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</si>
  <si>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</si>
  <si>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</si>
  <si>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</si>
  <si>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</si>
  <si>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</si>
  <si>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</si>
  <si>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</si>
  <si>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</si>
  <si>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</si>
  <si>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</si>
  <si>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</si>
  <si>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</si>
  <si>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</si>
  <si>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</si>
  <si>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</si>
  <si>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</si>
  <si>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</si>
  <si>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</si>
  <si>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</si>
  <si>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</si>
  <si>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</si>
  <si>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</si>
  <si>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</si>
  <si>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</si>
  <si>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</si>
  <si>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</si>
  <si>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</si>
  <si>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</si>
  <si>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</si>
  <si>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Edgars Poiss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</si>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</sst>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Tahoma"/>
      <family val="2"/>
    </font>
    <font>
      <b/>
      <sz val="12"/>
      <color rgb="FFFF0000"/>
      <name val="Tahoma"/>
      <family val="2"/>
    </font>
    <font>
      <sz val="10"/>
      <color rgb="FF000000"/>
      <name val="Tahoma"/>
      <family val="2"/>
    </font>
    <font>
      <sz val="12"/>
      <color rgb="FF000000"/>
      <name val="Arial"/>
      <family val="2"/>
    </font>
    <font>
      <b/>
      <sz val="10"/>
      <color rgb="FF000000"/>
      <name val="Tahoma"/>
      <family val="2"/>
    </font>
    <font>
      <b/>
      <sz val="12"/>
      <color rgb="FFFFFF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 locked="0"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0" fontId="32" fillId="0" borderId="12" xfId="0" applyFont="1" applyFill="1" applyBorder="1" applyAlignment="1">
      <alignment horizontal="center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6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7" fillId="35" borderId="0" xfId="0" applyNumberFormat="1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93" fillId="38" borderId="12" xfId="0" applyFont="1" applyFill="1" applyBorder="1" applyAlignment="1" applyProtection="1">
      <alignment horizontal="left" vertical="center" indent="1"/>
      <protection locked="0"/>
    </xf>
    <xf numFmtId="0" fontId="33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94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94" fillId="0" borderId="12" xfId="0" applyFont="1" applyFill="1" applyBorder="1" applyAlignment="1" applyProtection="1">
      <alignment horizontal="left" vertical="center" indent="1"/>
      <protection locked="0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3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4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95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95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5" xfId="0" applyNumberFormat="1" applyFont="1" applyFill="1" applyBorder="1" applyAlignment="1" applyProtection="1">
      <alignment horizontal="center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left" vertical="center" indent="1"/>
      <protection locked="0"/>
    </xf>
    <xf numFmtId="1" fontId="36" fillId="0" borderId="19" xfId="0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wrapText="1"/>
      <protection locked="0"/>
    </xf>
    <xf numFmtId="0" fontId="30" fillId="36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2" fillId="41" borderId="19" xfId="0" applyFont="1" applyFill="1" applyBorder="1" applyAlignment="1" applyProtection="1">
      <alignment/>
      <protection locked="0"/>
    </xf>
    <xf numFmtId="0" fontId="95" fillId="36" borderId="19" xfId="33" applyFont="1" applyFill="1" applyBorder="1" applyAlignment="1" applyProtection="1">
      <alignment horizontal="center"/>
      <protection locked="0"/>
    </xf>
    <xf numFmtId="0" fontId="50" fillId="0" borderId="16" xfId="0" applyFont="1" applyFill="1" applyBorder="1" applyAlignment="1" applyProtection="1">
      <alignment/>
      <protection hidden="1"/>
    </xf>
    <xf numFmtId="1" fontId="32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0" fontId="54" fillId="39" borderId="26" xfId="0" applyFont="1" applyFill="1" applyBorder="1" applyAlignment="1">
      <alignment horizontal="center" vertical="center"/>
    </xf>
    <xf numFmtId="0" fontId="18" fillId="42" borderId="27" xfId="0" applyFont="1" applyFill="1" applyBorder="1" applyAlignment="1">
      <alignment horizontal="center"/>
    </xf>
    <xf numFmtId="0" fontId="18" fillId="42" borderId="2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5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0" fontId="52" fillId="36" borderId="19" xfId="33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/>
      <protection hidden="1"/>
    </xf>
    <xf numFmtId="0" fontId="55" fillId="39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6" fillId="0" borderId="33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95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9" borderId="34" xfId="0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58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0" borderId="2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0" fillId="39" borderId="11" xfId="0" applyFont="1" applyFill="1" applyBorder="1" applyAlignment="1" applyProtection="1">
      <alignment horizontal="center" vertical="center"/>
      <protection locked="0"/>
    </xf>
    <xf numFmtId="0" fontId="30" fillId="39" borderId="11" xfId="0" applyFont="1" applyFill="1" applyBorder="1" applyAlignment="1" applyProtection="1">
      <alignment horizontal="center" wrapText="1"/>
      <protection locked="0"/>
    </xf>
    <xf numFmtId="0" fontId="30" fillId="39" borderId="11" xfId="33" applyFont="1" applyFill="1" applyBorder="1" applyAlignment="1" applyProtection="1">
      <alignment horizontal="center" vertical="center"/>
      <protection locked="0"/>
    </xf>
    <xf numFmtId="0" fontId="96" fillId="36" borderId="11" xfId="0" applyFont="1" applyFill="1" applyBorder="1" applyAlignment="1" applyProtection="1">
      <alignment/>
      <protection hidden="1"/>
    </xf>
    <xf numFmtId="1" fontId="95" fillId="36" borderId="11" xfId="0" applyNumberFormat="1" applyFont="1" applyFill="1" applyBorder="1" applyAlignment="1" applyProtection="1">
      <alignment horizontal="center"/>
      <protection hidden="1"/>
    </xf>
    <xf numFmtId="1" fontId="48" fillId="0" borderId="25" xfId="0" applyNumberFormat="1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horizontal="left" vertical="center" indent="1"/>
      <protection locked="0"/>
    </xf>
    <xf numFmtId="1" fontId="30" fillId="0" borderId="19" xfId="33" applyNumberFormat="1" applyFont="1" applyFill="1" applyBorder="1" applyAlignment="1" applyProtection="1">
      <alignment horizontal="center"/>
      <protection locked="0"/>
    </xf>
    <xf numFmtId="0" fontId="96" fillId="36" borderId="16" xfId="0" applyFont="1" applyFill="1" applyBorder="1" applyAlignment="1" applyProtection="1">
      <alignment/>
      <protection hidden="1"/>
    </xf>
    <xf numFmtId="1" fontId="95" fillId="36" borderId="19" xfId="0" applyNumberFormat="1" applyFont="1" applyFill="1" applyBorder="1" applyAlignment="1" applyProtection="1">
      <alignment horizontal="center"/>
      <protection hidden="1"/>
    </xf>
    <xf numFmtId="1" fontId="48" fillId="0" borderId="22" xfId="0" applyNumberFormat="1" applyFont="1" applyFill="1" applyBorder="1" applyAlignment="1" applyProtection="1">
      <alignment horizontal="center"/>
      <protection locked="0"/>
    </xf>
    <xf numFmtId="0" fontId="96" fillId="36" borderId="12" xfId="0" applyFont="1" applyFill="1" applyBorder="1" applyAlignment="1" applyProtection="1">
      <alignment/>
      <protection hidden="1"/>
    </xf>
    <xf numFmtId="1" fontId="95" fillId="36" borderId="12" xfId="0" applyNumberFormat="1" applyFont="1" applyFill="1" applyBorder="1" applyAlignment="1" applyProtection="1">
      <alignment horizontal="center"/>
      <protection hidden="1"/>
    </xf>
    <xf numFmtId="1" fontId="48" fillId="0" borderId="24" xfId="0" applyNumberFormat="1" applyFont="1" applyFill="1" applyBorder="1" applyAlignment="1" applyProtection="1">
      <alignment horizontal="center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center" indent="1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9" borderId="16" xfId="0" applyFont="1" applyFill="1" applyBorder="1" applyAlignment="1" applyProtection="1">
      <alignment horizontal="center" vertical="center"/>
      <protection locked="0"/>
    </xf>
    <xf numFmtId="0" fontId="30" fillId="39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2" fillId="41" borderId="16" xfId="0" applyFont="1" applyFill="1" applyBorder="1" applyAlignment="1" applyProtection="1">
      <alignment/>
      <protection locked="0"/>
    </xf>
    <xf numFmtId="0" fontId="95" fillId="36" borderId="16" xfId="33" applyFont="1" applyFill="1" applyBorder="1" applyAlignment="1" applyProtection="1">
      <alignment horizontal="center"/>
      <protection locked="0"/>
    </xf>
    <xf numFmtId="1" fontId="95" fillId="36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0" fontId="95" fillId="36" borderId="22" xfId="33" applyFont="1" applyFill="1" applyBorder="1" applyAlignment="1" applyProtection="1">
      <alignment horizontal="center"/>
      <protection locked="0"/>
    </xf>
    <xf numFmtId="1" fontId="97" fillId="43" borderId="32" xfId="0" applyNumberFormat="1" applyFont="1" applyFill="1" applyBorder="1" applyAlignment="1" applyProtection="1">
      <alignment horizontal="center"/>
      <protection hidden="1"/>
    </xf>
    <xf numFmtId="0" fontId="93" fillId="38" borderId="11" xfId="0" applyFont="1" applyFill="1" applyBorder="1" applyAlignment="1" applyProtection="1">
      <alignment horizontal="left" vertical="center" indent="1"/>
      <protection locked="0"/>
    </xf>
    <xf numFmtId="0" fontId="98" fillId="38" borderId="11" xfId="0" applyFont="1" applyFill="1" applyBorder="1" applyAlignment="1" applyProtection="1">
      <alignment/>
      <protection hidden="1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1" fontId="97" fillId="43" borderId="12" xfId="0" applyNumberFormat="1" applyFont="1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1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1" fillId="42" borderId="0" xfId="0" applyFont="1" applyFill="1" applyAlignment="1" applyProtection="1">
      <alignment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5" fillId="35" borderId="28" xfId="0" applyFont="1" applyFill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1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4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7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2" fillId="42" borderId="37" xfId="0" applyFont="1" applyFill="1" applyBorder="1" applyAlignment="1" applyProtection="1">
      <alignment horizontal="center" vertical="center" wrapText="1"/>
      <protection locked="0"/>
    </xf>
    <xf numFmtId="1" fontId="66" fillId="44" borderId="49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50" xfId="0" applyFont="1" applyFill="1" applyBorder="1" applyAlignment="1" applyProtection="1">
      <alignment horizontal="center" vertical="center" wrapText="1"/>
      <protection locked="0"/>
    </xf>
    <xf numFmtId="164" fontId="22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9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9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4" xfId="0" applyFont="1" applyFill="1" applyBorder="1" applyAlignment="1" applyProtection="1">
      <alignment/>
      <protection locked="0"/>
    </xf>
    <xf numFmtId="1" fontId="73" fillId="44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2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4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4" fillId="0" borderId="3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69" fillId="36" borderId="44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26" fillId="45" borderId="12" xfId="0" applyFont="1" applyFill="1" applyBorder="1" applyAlignment="1" applyProtection="1">
      <alignment horizontal="left" vertical="center" indent="1"/>
      <protection locked="0"/>
    </xf>
    <xf numFmtId="1" fontId="22" fillId="45" borderId="4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981825" y="83820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229100" y="85725"/>
          <a:ext cx="206692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304800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96650" y="9896475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410450" y="2333625"/>
          <a:ext cx="2124075" cy="4714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257175</xdr:colOff>
      <xdr:row>3</xdr:row>
      <xdr:rowOff>104775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25717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33</xdr:row>
      <xdr:rowOff>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7258050"/>
          <a:ext cx="2066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ja\Desktop\&#1050;&#1086;&#1087;&#1080;&#1103;%206no36_2012_292V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92_13.01.7"/>
      <sheetName val="G291_26.12.6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G55" sqref="G5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00390625" style="1" customWidth="1"/>
    <col min="6" max="7" width="6.140625" style="1" customWidth="1"/>
    <col min="8" max="9" width="6.140625" style="7" customWidth="1"/>
    <col min="10" max="10" width="5.421875" style="16" customWidth="1"/>
    <col min="11" max="11" width="8.140625" style="7" bestFit="1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9.421875" style="10" bestFit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292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0</v>
      </c>
      <c r="C4" s="28" t="s">
        <v>13</v>
      </c>
      <c r="D4" s="29" t="s">
        <v>14</v>
      </c>
      <c r="E4" s="30" t="s">
        <v>15</v>
      </c>
      <c r="F4" s="31">
        <v>265</v>
      </c>
      <c r="G4" s="32">
        <v>223</v>
      </c>
      <c r="H4" s="33">
        <v>488</v>
      </c>
      <c r="I4" s="34">
        <v>488</v>
      </c>
      <c r="J4" s="35">
        <v>0</v>
      </c>
      <c r="K4" s="36">
        <v>35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9</v>
      </c>
      <c r="C5" s="38" t="s">
        <v>17</v>
      </c>
      <c r="D5" s="29" t="s">
        <v>14</v>
      </c>
      <c r="E5" s="30" t="s">
        <v>18</v>
      </c>
      <c r="F5" s="39">
        <v>180</v>
      </c>
      <c r="G5" s="40">
        <v>227</v>
      </c>
      <c r="H5" s="41">
        <v>407</v>
      </c>
      <c r="I5" s="42">
        <v>425</v>
      </c>
      <c r="J5" s="43">
        <v>-63</v>
      </c>
      <c r="K5" s="36">
        <v>21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11</v>
      </c>
      <c r="C6" s="38" t="s">
        <v>20</v>
      </c>
      <c r="D6" s="29" t="s">
        <v>14</v>
      </c>
      <c r="E6" s="30" t="s">
        <v>21</v>
      </c>
      <c r="F6" s="31">
        <v>178</v>
      </c>
      <c r="G6" s="45">
        <v>192</v>
      </c>
      <c r="H6" s="41">
        <v>370</v>
      </c>
      <c r="I6" s="42">
        <v>392</v>
      </c>
      <c r="J6" s="46">
        <v>-96</v>
      </c>
      <c r="K6" s="36">
        <v>14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15</v>
      </c>
      <c r="C7" s="38" t="s">
        <v>23</v>
      </c>
      <c r="D7" s="48" t="s">
        <v>14</v>
      </c>
      <c r="E7" s="30" t="s">
        <v>24</v>
      </c>
      <c r="F7" s="31">
        <v>203</v>
      </c>
      <c r="G7" s="45">
        <v>155</v>
      </c>
      <c r="H7" s="41">
        <v>358</v>
      </c>
      <c r="I7" s="42">
        <v>388</v>
      </c>
      <c r="J7" s="46">
        <v>-100</v>
      </c>
      <c r="K7" s="49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6</v>
      </c>
      <c r="C8" s="38" t="s">
        <v>26</v>
      </c>
      <c r="D8" s="48" t="s">
        <v>27</v>
      </c>
      <c r="E8" s="30" t="s">
        <v>28</v>
      </c>
      <c r="F8" s="31">
        <v>213</v>
      </c>
      <c r="G8" s="45">
        <v>161</v>
      </c>
      <c r="H8" s="41">
        <v>374</v>
      </c>
      <c r="I8" s="42">
        <v>386</v>
      </c>
      <c r="J8" s="46">
        <v>-102</v>
      </c>
      <c r="K8" s="49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3</v>
      </c>
      <c r="C9" s="52" t="s">
        <v>30</v>
      </c>
      <c r="D9" s="53" t="s">
        <v>14</v>
      </c>
      <c r="E9" s="54" t="s">
        <v>31</v>
      </c>
      <c r="F9" s="55">
        <v>207</v>
      </c>
      <c r="G9" s="56">
        <v>159</v>
      </c>
      <c r="H9" s="57">
        <v>366</v>
      </c>
      <c r="I9" s="58">
        <v>372</v>
      </c>
      <c r="J9" s="59">
        <v>-116</v>
      </c>
      <c r="K9" s="60">
        <v>-0.2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32</v>
      </c>
      <c r="B10" s="63"/>
      <c r="C10" s="38"/>
      <c r="D10" s="64"/>
      <c r="E10" s="65"/>
      <c r="F10" s="66"/>
      <c r="G10" s="67"/>
      <c r="H10" s="68" t="s">
        <v>33</v>
      </c>
      <c r="I10" s="34" t="s">
        <v>33</v>
      </c>
      <c r="J10" s="35" t="s">
        <v>33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34</v>
      </c>
      <c r="B11" s="63"/>
      <c r="C11" s="38"/>
      <c r="D11" s="63"/>
      <c r="E11" s="30"/>
      <c r="F11" s="31"/>
      <c r="G11" s="32"/>
      <c r="H11" s="41" t="s">
        <v>33</v>
      </c>
      <c r="I11" s="42" t="s">
        <v>33</v>
      </c>
      <c r="J11" s="46" t="s">
        <v>33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35</v>
      </c>
      <c r="B12" s="73"/>
      <c r="C12" s="74"/>
      <c r="D12" s="75"/>
      <c r="E12" s="30"/>
      <c r="F12" s="45"/>
      <c r="G12" s="45"/>
      <c r="H12" s="41" t="s">
        <v>33</v>
      </c>
      <c r="I12" s="42" t="s">
        <v>33</v>
      </c>
      <c r="J12" s="46" t="s">
        <v>33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36</v>
      </c>
      <c r="B13" s="73"/>
      <c r="C13" s="74"/>
      <c r="D13" s="75"/>
      <c r="E13" s="30"/>
      <c r="F13" s="45"/>
      <c r="G13" s="45"/>
      <c r="H13" s="41" t="s">
        <v>33</v>
      </c>
      <c r="I13" s="42" t="s">
        <v>33</v>
      </c>
      <c r="J13" s="46" t="s">
        <v>33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45" customHeight="1">
      <c r="M14" s="76"/>
    </row>
    <row r="15" ht="20.25" customHeight="1">
      <c r="M15" s="76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23" s="10" customFormat="1" ht="49.5" customHeight="1" thickBot="1">
      <c r="A17" s="17" t="s">
        <v>38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39</v>
      </c>
      <c r="H17" s="83" t="s">
        <v>10</v>
      </c>
      <c r="I17" s="84"/>
      <c r="J17" s="16"/>
      <c r="K17" s="7"/>
      <c r="L17" s="6"/>
      <c r="M17" s="6"/>
      <c r="N17" s="6"/>
      <c r="O17" s="7"/>
      <c r="P17" s="8"/>
      <c r="Q17"/>
      <c r="R17" s="8"/>
      <c r="S17" s="8"/>
      <c r="T17" s="8"/>
      <c r="U17" s="9"/>
      <c r="V17"/>
      <c r="W17"/>
    </row>
    <row r="18" spans="1:23" s="10" customFormat="1" ht="18">
      <c r="A18" s="36">
        <v>1</v>
      </c>
      <c r="B18" s="27">
        <v>0</v>
      </c>
      <c r="C18" s="38" t="s">
        <v>13</v>
      </c>
      <c r="D18" s="29" t="s">
        <v>14</v>
      </c>
      <c r="E18" s="85" t="s">
        <v>28</v>
      </c>
      <c r="F18" s="31">
        <v>265</v>
      </c>
      <c r="G18" s="86">
        <v>265</v>
      </c>
      <c r="H18" s="46">
        <v>76</v>
      </c>
      <c r="I18" s="87"/>
      <c r="J18" s="36">
        <v>1</v>
      </c>
      <c r="K18" s="7"/>
      <c r="L18" s="6"/>
      <c r="M18" s="6"/>
      <c r="N18" s="6"/>
      <c r="O18" s="7"/>
      <c r="P18" s="8"/>
      <c r="Q18"/>
      <c r="R18" s="8"/>
      <c r="S18" s="88"/>
      <c r="T18" s="89"/>
      <c r="U18" s="90"/>
      <c r="V18" s="91"/>
      <c r="W18" s="91"/>
    </row>
    <row r="19" spans="1:23" s="10" customFormat="1" ht="18">
      <c r="A19" s="36">
        <v>2</v>
      </c>
      <c r="B19" s="27">
        <v>6</v>
      </c>
      <c r="C19" s="38" t="s">
        <v>26</v>
      </c>
      <c r="D19" s="48" t="s">
        <v>27</v>
      </c>
      <c r="E19" s="85" t="s">
        <v>24</v>
      </c>
      <c r="F19" s="31">
        <v>213</v>
      </c>
      <c r="G19" s="42">
        <v>219</v>
      </c>
      <c r="H19" s="46">
        <v>30</v>
      </c>
      <c r="I19" s="87"/>
      <c r="J19" s="36">
        <v>2</v>
      </c>
      <c r="K19" s="7"/>
      <c r="L19" s="6"/>
      <c r="M19" s="6"/>
      <c r="N19" s="6"/>
      <c r="O19" s="7"/>
      <c r="P19" s="8"/>
      <c r="Q19"/>
      <c r="R19" s="8"/>
      <c r="S19" s="88"/>
      <c r="T19" s="89"/>
      <c r="U19" s="90"/>
      <c r="V19" s="91"/>
      <c r="W19" s="91"/>
    </row>
    <row r="20" spans="1:23" s="10" customFormat="1" ht="18">
      <c r="A20" s="36">
        <v>3</v>
      </c>
      <c r="B20" s="27">
        <v>15</v>
      </c>
      <c r="C20" s="92" t="s">
        <v>23</v>
      </c>
      <c r="D20" s="48" t="s">
        <v>14</v>
      </c>
      <c r="E20" s="85" t="s">
        <v>21</v>
      </c>
      <c r="F20" s="31">
        <v>203</v>
      </c>
      <c r="G20" s="42">
        <v>218</v>
      </c>
      <c r="H20" s="46">
        <v>29</v>
      </c>
      <c r="I20" s="93" t="s">
        <v>40</v>
      </c>
      <c r="J20" s="36">
        <v>3</v>
      </c>
      <c r="K20" s="94"/>
      <c r="L20" s="6"/>
      <c r="M20" s="6"/>
      <c r="N20" s="6"/>
      <c r="O20" s="7"/>
      <c r="P20" s="8"/>
      <c r="Q20"/>
      <c r="R20" s="8"/>
      <c r="S20" s="88"/>
      <c r="T20" s="89"/>
      <c r="U20" s="90"/>
      <c r="V20" s="91"/>
      <c r="W20" s="91"/>
    </row>
    <row r="21" spans="1:23" s="10" customFormat="1" ht="18">
      <c r="A21" s="36">
        <v>4</v>
      </c>
      <c r="B21" s="27">
        <v>3</v>
      </c>
      <c r="C21" s="92" t="s">
        <v>30</v>
      </c>
      <c r="D21" s="48" t="s">
        <v>14</v>
      </c>
      <c r="E21" s="85" t="s">
        <v>31</v>
      </c>
      <c r="F21" s="31">
        <v>207</v>
      </c>
      <c r="G21" s="42">
        <v>210</v>
      </c>
      <c r="H21" s="46">
        <v>21</v>
      </c>
      <c r="I21" s="93" t="s">
        <v>40</v>
      </c>
      <c r="J21" s="36">
        <v>4</v>
      </c>
      <c r="K21" s="7"/>
      <c r="L21" s="6"/>
      <c r="M21" s="6"/>
      <c r="N21" s="6"/>
      <c r="O21" s="7"/>
      <c r="P21" s="8"/>
      <c r="Q21"/>
      <c r="R21" s="8"/>
      <c r="S21" s="88"/>
      <c r="T21" s="89"/>
      <c r="U21" s="90"/>
      <c r="V21" s="91"/>
      <c r="W21" s="91"/>
    </row>
    <row r="22" spans="1:23" s="10" customFormat="1" ht="18">
      <c r="A22" s="36">
        <v>5</v>
      </c>
      <c r="B22" s="27">
        <v>9</v>
      </c>
      <c r="C22" s="95" t="s">
        <v>17</v>
      </c>
      <c r="D22" s="29" t="s">
        <v>14</v>
      </c>
      <c r="E22" s="85" t="s">
        <v>18</v>
      </c>
      <c r="F22" s="39">
        <v>180</v>
      </c>
      <c r="G22" s="42">
        <v>189</v>
      </c>
      <c r="H22" s="46">
        <v>0</v>
      </c>
      <c r="I22" s="87"/>
      <c r="J22" s="36">
        <v>5</v>
      </c>
      <c r="K22" s="7"/>
      <c r="L22" s="6"/>
      <c r="M22" s="6"/>
      <c r="N22" s="6"/>
      <c r="O22" s="7"/>
      <c r="P22" s="8"/>
      <c r="Q22"/>
      <c r="R22" s="8"/>
      <c r="S22" s="88"/>
      <c r="T22" s="89"/>
      <c r="U22" s="90"/>
      <c r="V22" s="91"/>
      <c r="W22" s="91"/>
    </row>
    <row r="23" spans="1:23" s="10" customFormat="1" ht="18.75" thickBot="1">
      <c r="A23" s="96">
        <v>6</v>
      </c>
      <c r="B23" s="51">
        <v>11</v>
      </c>
      <c r="C23" s="97" t="s">
        <v>20</v>
      </c>
      <c r="D23" s="98" t="s">
        <v>14</v>
      </c>
      <c r="E23" s="99" t="s">
        <v>15</v>
      </c>
      <c r="F23" s="55">
        <v>178</v>
      </c>
      <c r="G23" s="58">
        <v>189</v>
      </c>
      <c r="H23" s="59">
        <v>0</v>
      </c>
      <c r="I23" s="93" t="s">
        <v>40</v>
      </c>
      <c r="J23" s="36">
        <v>6</v>
      </c>
      <c r="K23" s="7"/>
      <c r="L23" s="6"/>
      <c r="M23" s="6"/>
      <c r="N23" s="6"/>
      <c r="O23" s="7"/>
      <c r="P23" s="8"/>
      <c r="Q23"/>
      <c r="R23" s="8"/>
      <c r="S23" s="88"/>
      <c r="T23" s="89"/>
      <c r="U23" s="90"/>
      <c r="V23" s="91"/>
      <c r="W23" s="91"/>
    </row>
    <row r="24" spans="1:23" s="10" customFormat="1" ht="18">
      <c r="A24" s="100">
        <v>7</v>
      </c>
      <c r="B24" s="101">
        <v>16</v>
      </c>
      <c r="C24" s="102" t="s">
        <v>41</v>
      </c>
      <c r="D24" s="103" t="s">
        <v>14</v>
      </c>
      <c r="E24" s="30" t="s">
        <v>42</v>
      </c>
      <c r="F24" s="104">
        <v>165</v>
      </c>
      <c r="G24" s="34">
        <v>181</v>
      </c>
      <c r="H24" s="35">
        <v>-8</v>
      </c>
      <c r="I24" s="105"/>
      <c r="J24" s="70"/>
      <c r="K24" s="7"/>
      <c r="L24" s="6"/>
      <c r="M24" s="6"/>
      <c r="N24" s="6"/>
      <c r="O24" s="8"/>
      <c r="P24" s="8"/>
      <c r="Q24"/>
      <c r="R24" s="8"/>
      <c r="S24" s="88"/>
      <c r="T24" s="89"/>
      <c r="U24" s="90"/>
      <c r="V24" s="91"/>
      <c r="W24" s="91"/>
    </row>
    <row r="25" spans="1:23" s="10" customFormat="1" ht="18">
      <c r="A25" s="100">
        <v>8</v>
      </c>
      <c r="B25" s="27">
        <v>10</v>
      </c>
      <c r="C25" s="106" t="s">
        <v>43</v>
      </c>
      <c r="D25" s="29" t="s">
        <v>14</v>
      </c>
      <c r="E25" s="85" t="s">
        <v>44</v>
      </c>
      <c r="F25" s="31">
        <v>153</v>
      </c>
      <c r="G25" s="42">
        <v>163</v>
      </c>
      <c r="H25" s="46">
        <v>-26</v>
      </c>
      <c r="I25" s="105"/>
      <c r="J25" s="70"/>
      <c r="K25" s="7"/>
      <c r="L25" s="6"/>
      <c r="M25" s="6"/>
      <c r="N25" s="6"/>
      <c r="O25" s="7"/>
      <c r="P25" s="8"/>
      <c r="Q25"/>
      <c r="R25" s="8"/>
      <c r="S25" s="88"/>
      <c r="T25" s="89"/>
      <c r="U25" s="90"/>
      <c r="V25" s="91"/>
      <c r="W25" s="91"/>
    </row>
    <row r="26" spans="1:23" s="10" customFormat="1" ht="15">
      <c r="A26" s="107">
        <v>9</v>
      </c>
      <c r="B26" s="27"/>
      <c r="C26" s="108"/>
      <c r="D26" s="27"/>
      <c r="E26" s="85"/>
      <c r="F26" s="109"/>
      <c r="G26" s="42" t="s">
        <v>33</v>
      </c>
      <c r="H26" s="46" t="s">
        <v>33</v>
      </c>
      <c r="I26" s="105"/>
      <c r="J26" s="110"/>
      <c r="K26" s="7"/>
      <c r="L26" s="6"/>
      <c r="M26" s="6"/>
      <c r="N26" s="6"/>
      <c r="O26" s="7"/>
      <c r="P26" s="8"/>
      <c r="Q26"/>
      <c r="R26" s="8"/>
      <c r="S26" s="88"/>
      <c r="T26" s="89"/>
      <c r="U26" s="90"/>
      <c r="V26" s="91"/>
      <c r="W26" s="91"/>
    </row>
    <row r="27" spans="1:23" s="10" customFormat="1" ht="18">
      <c r="A27" s="100">
        <v>10</v>
      </c>
      <c r="B27" s="27"/>
      <c r="C27" s="108"/>
      <c r="D27" s="29"/>
      <c r="E27" s="85"/>
      <c r="F27" s="109"/>
      <c r="G27" s="42" t="s">
        <v>33</v>
      </c>
      <c r="H27" s="46" t="s">
        <v>33</v>
      </c>
      <c r="I27" s="87"/>
      <c r="J27" s="70"/>
      <c r="K27" s="7"/>
      <c r="L27" s="6"/>
      <c r="M27" s="6"/>
      <c r="N27" s="6"/>
      <c r="O27" s="7"/>
      <c r="P27" s="8"/>
      <c r="Q27"/>
      <c r="R27" s="8"/>
      <c r="S27" s="88"/>
      <c r="T27" s="89"/>
      <c r="U27" s="90"/>
      <c r="V27" s="91"/>
      <c r="W27" s="91"/>
    </row>
    <row r="28" spans="1:23" s="10" customFormat="1" ht="20.25" customHeight="1">
      <c r="A28" s="100">
        <v>11</v>
      </c>
      <c r="B28" s="27"/>
      <c r="C28" s="108"/>
      <c r="D28" s="29"/>
      <c r="E28" s="85"/>
      <c r="F28" s="109"/>
      <c r="G28" s="42" t="s">
        <v>33</v>
      </c>
      <c r="H28" s="46" t="s">
        <v>33</v>
      </c>
      <c r="I28" s="105"/>
      <c r="J28" s="70"/>
      <c r="K28" s="7"/>
      <c r="L28" s="6"/>
      <c r="M28" s="6"/>
      <c r="N28" s="6"/>
      <c r="O28" s="7"/>
      <c r="P28" s="8"/>
      <c r="Q28"/>
      <c r="R28" s="8"/>
      <c r="S28" s="88"/>
      <c r="T28" s="111"/>
      <c r="U28" s="90"/>
      <c r="V28" s="91"/>
      <c r="W28" s="91"/>
    </row>
    <row r="29" spans="1:23" s="10" customFormat="1" ht="20.25" customHeight="1">
      <c r="A29" s="100">
        <v>12</v>
      </c>
      <c r="B29" s="27"/>
      <c r="C29" s="108"/>
      <c r="D29" s="48"/>
      <c r="E29" s="85"/>
      <c r="F29" s="109"/>
      <c r="G29" s="42" t="s">
        <v>33</v>
      </c>
      <c r="H29" s="46" t="s">
        <v>33</v>
      </c>
      <c r="I29" s="105"/>
      <c r="J29" s="70"/>
      <c r="K29" s="7"/>
      <c r="L29" s="6"/>
      <c r="M29" s="6"/>
      <c r="N29" s="6"/>
      <c r="O29" s="7"/>
      <c r="P29" s="8"/>
      <c r="Q29"/>
      <c r="R29" s="8"/>
      <c r="S29" s="88"/>
      <c r="T29" s="111"/>
      <c r="U29" s="90"/>
      <c r="V29" s="91"/>
      <c r="W29" s="91"/>
    </row>
    <row r="30" spans="1:23" s="10" customFormat="1" ht="20.25" customHeight="1">
      <c r="A30" s="100">
        <v>13</v>
      </c>
      <c r="B30" s="27"/>
      <c r="C30" s="108"/>
      <c r="D30" s="27"/>
      <c r="E30" s="85"/>
      <c r="F30" s="109"/>
      <c r="G30" s="42" t="s">
        <v>33</v>
      </c>
      <c r="H30" s="46" t="s">
        <v>33</v>
      </c>
      <c r="I30" s="87"/>
      <c r="J30" s="70"/>
      <c r="K30" s="7"/>
      <c r="L30" s="6"/>
      <c r="M30" s="6"/>
      <c r="N30" s="6"/>
      <c r="O30" s="7"/>
      <c r="P30" s="8"/>
      <c r="Q30"/>
      <c r="R30" s="8"/>
      <c r="S30" s="88"/>
      <c r="T30" s="111"/>
      <c r="U30" s="90"/>
      <c r="V30" s="91"/>
      <c r="W30" s="91"/>
    </row>
    <row r="31" spans="1:23" s="10" customFormat="1" ht="20.25" customHeight="1">
      <c r="A31" s="100">
        <v>14</v>
      </c>
      <c r="B31" s="27"/>
      <c r="C31" s="108"/>
      <c r="D31" s="29"/>
      <c r="E31" s="85"/>
      <c r="F31" s="109"/>
      <c r="G31" s="42" t="s">
        <v>33</v>
      </c>
      <c r="H31" s="46" t="s">
        <v>33</v>
      </c>
      <c r="I31" s="87"/>
      <c r="J31" s="112"/>
      <c r="K31" s="7"/>
      <c r="L31" s="6"/>
      <c r="M31" s="6"/>
      <c r="N31" s="6"/>
      <c r="O31" s="7"/>
      <c r="P31" s="8"/>
      <c r="Q31"/>
      <c r="R31" s="8"/>
      <c r="S31" s="88"/>
      <c r="T31" s="111"/>
      <c r="U31" s="90"/>
      <c r="V31" s="91"/>
      <c r="W31" s="91"/>
    </row>
    <row r="32" spans="1:23" s="10" customFormat="1" ht="20.25" customHeight="1">
      <c r="A32" s="100">
        <v>15</v>
      </c>
      <c r="B32" s="27"/>
      <c r="C32" s="108"/>
      <c r="D32" s="29"/>
      <c r="E32" s="85"/>
      <c r="F32" s="109"/>
      <c r="G32" s="42" t="s">
        <v>33</v>
      </c>
      <c r="H32" s="46" t="s">
        <v>33</v>
      </c>
      <c r="I32" s="87"/>
      <c r="J32" s="70"/>
      <c r="K32" s="7"/>
      <c r="L32" s="6"/>
      <c r="M32" s="6"/>
      <c r="N32" s="6"/>
      <c r="O32" s="7"/>
      <c r="P32" s="8"/>
      <c r="Q32"/>
      <c r="R32" s="8"/>
      <c r="S32" s="88"/>
      <c r="T32" s="111"/>
      <c r="U32" s="90"/>
      <c r="V32" s="91"/>
      <c r="W32" s="91"/>
    </row>
    <row r="33" spans="1:23" ht="20.25" customHeight="1">
      <c r="A33" s="100">
        <v>16</v>
      </c>
      <c r="B33" s="27"/>
      <c r="C33" s="108"/>
      <c r="D33" s="29"/>
      <c r="E33" s="85"/>
      <c r="F33" s="109"/>
      <c r="G33" s="42" t="s">
        <v>33</v>
      </c>
      <c r="H33" s="46" t="s">
        <v>33</v>
      </c>
      <c r="I33" s="87"/>
      <c r="J33" s="70"/>
      <c r="S33" s="88"/>
      <c r="T33" s="111"/>
      <c r="U33" s="90"/>
      <c r="V33" s="91"/>
      <c r="W33" s="91"/>
    </row>
    <row r="34" spans="1:23" ht="24" customHeight="1">
      <c r="A34" s="113"/>
      <c r="B34" s="114"/>
      <c r="C34" s="115"/>
      <c r="D34" s="113"/>
      <c r="E34" s="113"/>
      <c r="F34" s="116"/>
      <c r="G34" s="113"/>
      <c r="H34" s="117"/>
      <c r="I34" s="117"/>
      <c r="J34" s="70"/>
      <c r="S34" s="88"/>
      <c r="T34" s="111"/>
      <c r="U34" s="90"/>
      <c r="V34" s="91"/>
      <c r="W34" s="91"/>
    </row>
    <row r="35" spans="1:23" ht="26.25" customHeight="1">
      <c r="A35" s="113"/>
      <c r="B35" s="114"/>
      <c r="C35" s="115"/>
      <c r="D35" s="113"/>
      <c r="E35" s="113"/>
      <c r="F35" s="116"/>
      <c r="G35" s="113"/>
      <c r="H35" s="117"/>
      <c r="I35" s="117"/>
      <c r="J35" s="70"/>
      <c r="S35" s="88"/>
      <c r="T35" s="111"/>
      <c r="U35" s="90"/>
      <c r="V35" s="91"/>
      <c r="W35" s="91"/>
    </row>
    <row r="36" spans="1:14" ht="24" customHeight="1">
      <c r="A36" s="118" t="s">
        <v>45</v>
      </c>
      <c r="D36" s="14"/>
      <c r="E36" s="14"/>
      <c r="F36" s="119"/>
      <c r="N36" s="120">
        <v>245</v>
      </c>
    </row>
    <row r="37" spans="1:36" s="133" customFormat="1" ht="66" customHeight="1" thickBot="1">
      <c r="A37" s="17" t="s">
        <v>46</v>
      </c>
      <c r="B37" s="18" t="s">
        <v>3</v>
      </c>
      <c r="C37" s="19" t="s">
        <v>4</v>
      </c>
      <c r="D37" s="17" t="s">
        <v>47</v>
      </c>
      <c r="E37" s="20" t="s">
        <v>5</v>
      </c>
      <c r="F37" s="121">
        <v>1</v>
      </c>
      <c r="G37" s="121">
        <v>2</v>
      </c>
      <c r="H37" s="121">
        <v>3</v>
      </c>
      <c r="I37" s="121">
        <v>4</v>
      </c>
      <c r="J37" s="122" t="s">
        <v>48</v>
      </c>
      <c r="K37" s="20" t="s">
        <v>5</v>
      </c>
      <c r="L37" s="121">
        <v>5</v>
      </c>
      <c r="M37" s="123" t="s">
        <v>8</v>
      </c>
      <c r="N37" s="124" t="s">
        <v>49</v>
      </c>
      <c r="O37" s="125" t="s">
        <v>10</v>
      </c>
      <c r="P37" s="126" t="s">
        <v>50</v>
      </c>
      <c r="Q37" s="19" t="s">
        <v>51</v>
      </c>
      <c r="R37" s="127"/>
      <c r="S37" s="128" t="s">
        <v>52</v>
      </c>
      <c r="T37" s="128" t="s">
        <v>52</v>
      </c>
      <c r="U37" s="129" t="s">
        <v>53</v>
      </c>
      <c r="V37" s="130" t="s">
        <v>54</v>
      </c>
      <c r="W37" s="131"/>
      <c r="X37" s="132"/>
      <c r="Y37" s="132"/>
      <c r="Z37" s="132"/>
      <c r="AA37" s="132"/>
      <c r="AB37" s="132"/>
      <c r="AC37" s="132"/>
      <c r="AD37" s="132"/>
      <c r="AE37" s="132"/>
      <c r="AF37" s="132"/>
      <c r="AH37" s="134"/>
      <c r="AI37" s="134"/>
      <c r="AJ37" s="134"/>
    </row>
    <row r="38" spans="1:36" s="133" customFormat="1" ht="20.25" customHeight="1">
      <c r="A38" s="135">
        <v>1</v>
      </c>
      <c r="B38" s="101">
        <v>11</v>
      </c>
      <c r="C38" s="136" t="s">
        <v>20</v>
      </c>
      <c r="D38" s="103" t="s">
        <v>14</v>
      </c>
      <c r="E38" s="30" t="s">
        <v>18</v>
      </c>
      <c r="F38" s="137">
        <v>171</v>
      </c>
      <c r="G38" s="138">
        <v>223</v>
      </c>
      <c r="H38" s="138">
        <v>201</v>
      </c>
      <c r="I38" s="138">
        <v>225</v>
      </c>
      <c r="J38" s="30"/>
      <c r="K38" s="30"/>
      <c r="L38" s="139"/>
      <c r="M38" s="140">
        <v>820</v>
      </c>
      <c r="N38" s="141">
        <v>864</v>
      </c>
      <c r="O38" s="142">
        <v>30</v>
      </c>
      <c r="P38" s="143">
        <v>171</v>
      </c>
      <c r="Q38" s="144">
        <v>225</v>
      </c>
      <c r="R38" s="145"/>
      <c r="S38" s="146"/>
      <c r="T38" s="147" t="s">
        <v>33</v>
      </c>
      <c r="U38" s="148" t="s">
        <v>33</v>
      </c>
      <c r="V38" s="149">
        <v>205</v>
      </c>
      <c r="W38" s="150"/>
      <c r="X38" s="151"/>
      <c r="Y38" s="152"/>
      <c r="Z38" s="152"/>
      <c r="AA38" s="134"/>
      <c r="AB38" s="134"/>
      <c r="AC38" s="134"/>
      <c r="AD38" s="134"/>
      <c r="AE38" s="134"/>
      <c r="AF38" s="134"/>
      <c r="AG38" s="6"/>
      <c r="AJ38" s="153"/>
    </row>
    <row r="39" spans="1:36" s="133" customFormat="1" ht="20.25" customHeight="1" thickBot="1">
      <c r="A39" s="154">
        <v>2</v>
      </c>
      <c r="B39" s="27">
        <v>3</v>
      </c>
      <c r="C39" s="92" t="s">
        <v>30</v>
      </c>
      <c r="D39" s="48" t="s">
        <v>14</v>
      </c>
      <c r="E39" s="85" t="s">
        <v>24</v>
      </c>
      <c r="F39" s="155">
        <v>245</v>
      </c>
      <c r="G39" s="156">
        <v>178</v>
      </c>
      <c r="H39" s="157">
        <v>191</v>
      </c>
      <c r="I39" s="157">
        <v>191</v>
      </c>
      <c r="J39" s="85" t="s">
        <v>55</v>
      </c>
      <c r="K39" s="85" t="s">
        <v>21</v>
      </c>
      <c r="L39" s="158">
        <v>232</v>
      </c>
      <c r="M39" s="159">
        <v>859</v>
      </c>
      <c r="N39" s="160">
        <v>871</v>
      </c>
      <c r="O39" s="161">
        <v>37</v>
      </c>
      <c r="P39" s="162">
        <v>178</v>
      </c>
      <c r="Q39" s="163">
        <v>245</v>
      </c>
      <c r="R39" s="164"/>
      <c r="S39" s="165"/>
      <c r="T39" s="147" t="s">
        <v>33</v>
      </c>
      <c r="U39" s="166" t="s">
        <v>33</v>
      </c>
      <c r="V39" s="167">
        <v>214.75</v>
      </c>
      <c r="W39" s="150"/>
      <c r="X39" s="168" t="s">
        <v>56</v>
      </c>
      <c r="Y39" s="116" t="s">
        <v>6</v>
      </c>
      <c r="Z39" s="116" t="s">
        <v>7</v>
      </c>
      <c r="AA39" s="116" t="s">
        <v>57</v>
      </c>
      <c r="AB39" s="116" t="s">
        <v>58</v>
      </c>
      <c r="AC39" s="169" t="s">
        <v>59</v>
      </c>
      <c r="AD39" s="170" t="s">
        <v>60</v>
      </c>
      <c r="AE39" s="171" t="s">
        <v>61</v>
      </c>
      <c r="AF39" s="172" t="s">
        <v>62</v>
      </c>
      <c r="AG39" s="171" t="s">
        <v>63</v>
      </c>
      <c r="AH39" s="134"/>
      <c r="AJ39" s="173"/>
    </row>
    <row r="40" spans="1:36" s="133" customFormat="1" ht="20.25" customHeight="1">
      <c r="A40" s="174">
        <v>3</v>
      </c>
      <c r="B40" s="175">
        <v>15</v>
      </c>
      <c r="C40" s="176" t="s">
        <v>23</v>
      </c>
      <c r="D40" s="177" t="s">
        <v>14</v>
      </c>
      <c r="E40" s="178" t="s">
        <v>21</v>
      </c>
      <c r="F40" s="179">
        <v>160</v>
      </c>
      <c r="G40" s="180">
        <v>192</v>
      </c>
      <c r="H40" s="181">
        <v>219</v>
      </c>
      <c r="I40" s="181">
        <v>223</v>
      </c>
      <c r="J40" s="178"/>
      <c r="K40" s="178"/>
      <c r="L40" s="182"/>
      <c r="M40" s="183">
        <v>794</v>
      </c>
      <c r="N40" s="184">
        <v>854</v>
      </c>
      <c r="O40" s="185">
        <v>20</v>
      </c>
      <c r="P40" s="186">
        <v>160</v>
      </c>
      <c r="Q40" s="187">
        <v>223</v>
      </c>
      <c r="R40" s="188"/>
      <c r="S40" s="189" t="s">
        <v>64</v>
      </c>
      <c r="T40" s="190">
        <v>238</v>
      </c>
      <c r="U40" s="191" t="s">
        <v>33</v>
      </c>
      <c r="V40" s="192">
        <v>198.5</v>
      </c>
      <c r="W40" s="150"/>
      <c r="X40" s="193"/>
      <c r="Y40" s="194">
        <v>155</v>
      </c>
      <c r="Z40" s="195">
        <v>208</v>
      </c>
      <c r="AA40" s="195">
        <v>167</v>
      </c>
      <c r="AB40" s="195">
        <v>148</v>
      </c>
      <c r="AC40" s="196">
        <v>0</v>
      </c>
      <c r="AD40" s="197">
        <v>678</v>
      </c>
      <c r="AE40" s="197" t="s">
        <v>33</v>
      </c>
      <c r="AF40" s="197" t="s">
        <v>33</v>
      </c>
      <c r="AG40" s="198" t="s">
        <v>33</v>
      </c>
      <c r="AH40" s="199" t="s">
        <v>65</v>
      </c>
      <c r="AI40" s="200"/>
      <c r="AJ40" s="173"/>
    </row>
    <row r="41" spans="1:36" s="133" customFormat="1" ht="20.25" customHeight="1">
      <c r="A41" s="201">
        <v>4</v>
      </c>
      <c r="B41" s="175">
        <v>6</v>
      </c>
      <c r="C41" s="202" t="s">
        <v>26</v>
      </c>
      <c r="D41" s="177" t="s">
        <v>27</v>
      </c>
      <c r="E41" s="178" t="s">
        <v>66</v>
      </c>
      <c r="F41" s="179">
        <v>204</v>
      </c>
      <c r="G41" s="203">
        <v>183</v>
      </c>
      <c r="H41" s="181">
        <v>198</v>
      </c>
      <c r="I41" s="181">
        <v>224</v>
      </c>
      <c r="J41" s="178" t="s">
        <v>55</v>
      </c>
      <c r="K41" s="178" t="s">
        <v>31</v>
      </c>
      <c r="L41" s="182">
        <v>198</v>
      </c>
      <c r="M41" s="183">
        <v>824</v>
      </c>
      <c r="N41" s="184">
        <v>848</v>
      </c>
      <c r="O41" s="185">
        <v>14</v>
      </c>
      <c r="P41" s="186">
        <v>183</v>
      </c>
      <c r="Q41" s="187">
        <v>224</v>
      </c>
      <c r="R41" s="188"/>
      <c r="S41" s="189"/>
      <c r="T41" s="204" t="s">
        <v>33</v>
      </c>
      <c r="U41" s="191" t="s">
        <v>33</v>
      </c>
      <c r="V41" s="192">
        <v>206</v>
      </c>
      <c r="W41" s="150"/>
      <c r="X41" s="205" t="s">
        <v>67</v>
      </c>
      <c r="Y41" s="206">
        <v>24.750000000000004</v>
      </c>
      <c r="Z41" s="206">
        <v>0</v>
      </c>
      <c r="AA41" s="206">
        <v>18.150000000000002</v>
      </c>
      <c r="AB41" s="206">
        <v>28.6</v>
      </c>
      <c r="AC41" s="206" t="s">
        <v>33</v>
      </c>
      <c r="AD41" s="39"/>
      <c r="AE41" s="39" t="s">
        <v>33</v>
      </c>
      <c r="AF41" s="39" t="s">
        <v>33</v>
      </c>
      <c r="AG41" s="207"/>
      <c r="AH41" s="208" t="s">
        <v>68</v>
      </c>
      <c r="AI41" s="200"/>
      <c r="AJ41" s="173"/>
    </row>
    <row r="42" spans="1:36" s="132" customFormat="1" ht="20.25" customHeight="1" thickBot="1">
      <c r="A42" s="209">
        <v>5</v>
      </c>
      <c r="B42" s="210">
        <v>0</v>
      </c>
      <c r="C42" s="211" t="s">
        <v>13</v>
      </c>
      <c r="D42" s="212" t="s">
        <v>14</v>
      </c>
      <c r="E42" s="213" t="s">
        <v>69</v>
      </c>
      <c r="F42" s="214">
        <v>179</v>
      </c>
      <c r="G42" s="215">
        <v>212</v>
      </c>
      <c r="H42" s="215">
        <v>216</v>
      </c>
      <c r="I42" s="215">
        <v>197</v>
      </c>
      <c r="J42" s="213" t="s">
        <v>55</v>
      </c>
      <c r="K42" s="213" t="s">
        <v>15</v>
      </c>
      <c r="L42" s="216">
        <v>209</v>
      </c>
      <c r="M42" s="217">
        <v>834</v>
      </c>
      <c r="N42" s="218">
        <v>834</v>
      </c>
      <c r="O42" s="219">
        <v>0</v>
      </c>
      <c r="P42" s="220">
        <v>179</v>
      </c>
      <c r="Q42" s="221">
        <v>216</v>
      </c>
      <c r="R42" s="222"/>
      <c r="S42" s="223"/>
      <c r="T42" s="224" t="s">
        <v>33</v>
      </c>
      <c r="U42" s="225" t="s">
        <v>33</v>
      </c>
      <c r="V42" s="226">
        <v>208.5</v>
      </c>
      <c r="W42" s="150"/>
      <c r="X42" s="227"/>
      <c r="Y42" s="228">
        <v>179</v>
      </c>
      <c r="Z42" s="228">
        <v>208</v>
      </c>
      <c r="AA42" s="228">
        <v>185</v>
      </c>
      <c r="AB42" s="228">
        <v>176</v>
      </c>
      <c r="AC42" s="228" t="s">
        <v>33</v>
      </c>
      <c r="AD42" s="229">
        <v>748</v>
      </c>
      <c r="AE42" s="229" t="s">
        <v>33</v>
      </c>
      <c r="AF42" s="230" t="s">
        <v>33</v>
      </c>
      <c r="AG42" s="231" t="s">
        <v>33</v>
      </c>
      <c r="AH42" s="232" t="s">
        <v>70</v>
      </c>
      <c r="AI42" s="233"/>
      <c r="AJ42" s="153"/>
    </row>
    <row r="43" spans="1:36" s="132" customFormat="1" ht="20.25" customHeight="1" thickBot="1">
      <c r="A43" s="234">
        <v>6</v>
      </c>
      <c r="B43" s="101"/>
      <c r="C43" s="235" t="s">
        <v>71</v>
      </c>
      <c r="D43" s="101" t="s">
        <v>14</v>
      </c>
      <c r="E43" s="30" t="s">
        <v>72</v>
      </c>
      <c r="F43" s="236">
        <v>177</v>
      </c>
      <c r="G43" s="237">
        <v>177</v>
      </c>
      <c r="H43" s="238">
        <v>163</v>
      </c>
      <c r="I43" s="238">
        <v>198</v>
      </c>
      <c r="J43" s="30"/>
      <c r="K43" s="30"/>
      <c r="L43" s="139"/>
      <c r="M43" s="140">
        <v>715</v>
      </c>
      <c r="N43" s="141">
        <v>760</v>
      </c>
      <c r="O43" s="142">
        <v>-74</v>
      </c>
      <c r="P43" s="143">
        <v>163</v>
      </c>
      <c r="Q43" s="144">
        <v>198</v>
      </c>
      <c r="R43" s="145"/>
      <c r="S43" s="146"/>
      <c r="T43" s="239" t="s">
        <v>33</v>
      </c>
      <c r="U43" s="240" t="s">
        <v>33</v>
      </c>
      <c r="V43" s="149">
        <v>178.75</v>
      </c>
      <c r="W43" s="150"/>
      <c r="X43" s="168" t="s">
        <v>56</v>
      </c>
      <c r="Y43" s="116" t="s">
        <v>6</v>
      </c>
      <c r="Z43" s="116" t="s">
        <v>7</v>
      </c>
      <c r="AA43" s="116" t="s">
        <v>57</v>
      </c>
      <c r="AB43" s="116" t="s">
        <v>58</v>
      </c>
      <c r="AC43" s="169" t="s">
        <v>59</v>
      </c>
      <c r="AD43" s="170" t="s">
        <v>60</v>
      </c>
      <c r="AE43" s="171" t="s">
        <v>61</v>
      </c>
      <c r="AF43" s="172" t="s">
        <v>62</v>
      </c>
      <c r="AG43" s="171" t="s">
        <v>63</v>
      </c>
      <c r="AH43" s="134"/>
      <c r="AI43" s="200"/>
      <c r="AJ43" s="173"/>
    </row>
    <row r="44" spans="1:36" s="133" customFormat="1" ht="20.25" customHeight="1">
      <c r="A44" s="241">
        <v>7</v>
      </c>
      <c r="B44" s="175">
        <v>8</v>
      </c>
      <c r="C44" s="242" t="s">
        <v>73</v>
      </c>
      <c r="D44" s="243" t="s">
        <v>14</v>
      </c>
      <c r="E44" s="178" t="s">
        <v>74</v>
      </c>
      <c r="F44" s="179">
        <v>183</v>
      </c>
      <c r="G44" s="181">
        <v>202</v>
      </c>
      <c r="H44" s="181">
        <v>183</v>
      </c>
      <c r="I44" s="181">
        <v>158</v>
      </c>
      <c r="J44" s="178" t="s">
        <v>75</v>
      </c>
      <c r="K44" s="178" t="s">
        <v>18</v>
      </c>
      <c r="L44" s="182">
        <v>154</v>
      </c>
      <c r="M44" s="183">
        <v>726</v>
      </c>
      <c r="N44" s="184">
        <v>758</v>
      </c>
      <c r="O44" s="185">
        <v>-76</v>
      </c>
      <c r="P44" s="186">
        <v>158</v>
      </c>
      <c r="Q44" s="187">
        <v>202</v>
      </c>
      <c r="R44" s="188"/>
      <c r="S44" s="189"/>
      <c r="T44" s="244" t="s">
        <v>33</v>
      </c>
      <c r="U44" s="245">
        <v>162</v>
      </c>
      <c r="V44" s="192">
        <v>181.5</v>
      </c>
      <c r="W44" s="150"/>
      <c r="X44" s="193"/>
      <c r="Y44" s="194">
        <v>177</v>
      </c>
      <c r="Z44" s="195">
        <v>177</v>
      </c>
      <c r="AA44" s="195">
        <v>163</v>
      </c>
      <c r="AB44" s="195">
        <v>198</v>
      </c>
      <c r="AC44" s="196">
        <v>0</v>
      </c>
      <c r="AD44" s="197">
        <v>715</v>
      </c>
      <c r="AE44" s="197" t="s">
        <v>33</v>
      </c>
      <c r="AF44" s="197" t="s">
        <v>33</v>
      </c>
      <c r="AG44" s="198" t="s">
        <v>33</v>
      </c>
      <c r="AH44" s="199" t="s">
        <v>65</v>
      </c>
      <c r="AI44" s="200"/>
      <c r="AJ44" s="153"/>
    </row>
    <row r="45" spans="1:36" s="133" customFormat="1" ht="20.25" customHeight="1">
      <c r="A45" s="246">
        <v>8</v>
      </c>
      <c r="B45" s="27">
        <v>16</v>
      </c>
      <c r="C45" s="108" t="s">
        <v>76</v>
      </c>
      <c r="D45" s="48" t="s">
        <v>14</v>
      </c>
      <c r="E45" s="85" t="s">
        <v>28</v>
      </c>
      <c r="F45" s="155">
        <v>137</v>
      </c>
      <c r="G45" s="157">
        <v>161</v>
      </c>
      <c r="H45" s="157">
        <v>179</v>
      </c>
      <c r="I45" s="157">
        <v>210</v>
      </c>
      <c r="J45" s="85"/>
      <c r="K45" s="85"/>
      <c r="L45" s="158"/>
      <c r="M45" s="159">
        <v>687</v>
      </c>
      <c r="N45" s="160">
        <v>751</v>
      </c>
      <c r="O45" s="161">
        <v>-83</v>
      </c>
      <c r="P45" s="162">
        <v>137</v>
      </c>
      <c r="Q45" s="163">
        <v>210</v>
      </c>
      <c r="R45" s="164"/>
      <c r="S45" s="165"/>
      <c r="T45" s="247" t="s">
        <v>33</v>
      </c>
      <c r="U45" s="248" t="s">
        <v>33</v>
      </c>
      <c r="V45" s="167">
        <v>171.75</v>
      </c>
      <c r="W45" s="150"/>
      <c r="X45" s="205" t="s">
        <v>71</v>
      </c>
      <c r="Y45" s="206">
        <v>12.65</v>
      </c>
      <c r="Z45" s="206">
        <v>12.65</v>
      </c>
      <c r="AA45" s="206">
        <v>20.35</v>
      </c>
      <c r="AB45" s="206">
        <v>1.1</v>
      </c>
      <c r="AC45" s="206" t="s">
        <v>33</v>
      </c>
      <c r="AD45" s="39"/>
      <c r="AE45" s="39" t="s">
        <v>33</v>
      </c>
      <c r="AF45" s="39" t="s">
        <v>33</v>
      </c>
      <c r="AG45" s="207"/>
      <c r="AH45" s="208" t="s">
        <v>68</v>
      </c>
      <c r="AI45" s="200"/>
      <c r="AJ45" s="173"/>
    </row>
    <row r="46" spans="1:36" s="133" customFormat="1" ht="20.25" customHeight="1" thickBot="1">
      <c r="A46" s="249">
        <v>9</v>
      </c>
      <c r="B46" s="250"/>
      <c r="C46" s="251" t="s">
        <v>67</v>
      </c>
      <c r="D46" s="252" t="s">
        <v>14</v>
      </c>
      <c r="E46" s="54" t="s">
        <v>42</v>
      </c>
      <c r="F46" s="253">
        <v>155</v>
      </c>
      <c r="G46" s="254">
        <v>208</v>
      </c>
      <c r="H46" s="254">
        <v>167</v>
      </c>
      <c r="I46" s="254">
        <v>148</v>
      </c>
      <c r="J46" s="54"/>
      <c r="K46" s="54"/>
      <c r="L46" s="255"/>
      <c r="M46" s="256">
        <v>678</v>
      </c>
      <c r="N46" s="257">
        <v>748</v>
      </c>
      <c r="O46" s="258">
        <v>-86</v>
      </c>
      <c r="P46" s="259">
        <v>148</v>
      </c>
      <c r="Q46" s="260">
        <v>208</v>
      </c>
      <c r="R46" s="261"/>
      <c r="S46" s="262"/>
      <c r="T46" s="244" t="s">
        <v>33</v>
      </c>
      <c r="U46" s="263" t="s">
        <v>33</v>
      </c>
      <c r="V46" s="264">
        <v>169.5</v>
      </c>
      <c r="W46" s="150"/>
      <c r="X46" s="227"/>
      <c r="Y46" s="228">
        <v>189</v>
      </c>
      <c r="Z46" s="228">
        <v>189</v>
      </c>
      <c r="AA46" s="228">
        <v>183</v>
      </c>
      <c r="AB46" s="228">
        <v>199</v>
      </c>
      <c r="AC46" s="228" t="s">
        <v>33</v>
      </c>
      <c r="AD46" s="229">
        <v>760</v>
      </c>
      <c r="AE46" s="229" t="s">
        <v>33</v>
      </c>
      <c r="AF46" s="230" t="s">
        <v>33</v>
      </c>
      <c r="AG46" s="231" t="s">
        <v>33</v>
      </c>
      <c r="AH46" s="232" t="s">
        <v>70</v>
      </c>
      <c r="AI46" s="200"/>
      <c r="AJ46" s="173"/>
    </row>
    <row r="47" spans="1:36" s="133" customFormat="1" ht="20.25" customHeight="1" thickBot="1">
      <c r="A47" s="246">
        <v>10</v>
      </c>
      <c r="B47" s="27">
        <v>16</v>
      </c>
      <c r="C47" s="106" t="s">
        <v>41</v>
      </c>
      <c r="D47" s="29" t="s">
        <v>14</v>
      </c>
      <c r="E47" s="85" t="s">
        <v>31</v>
      </c>
      <c r="F47" s="155">
        <v>206</v>
      </c>
      <c r="G47" s="157">
        <v>143</v>
      </c>
      <c r="H47" s="157">
        <v>168</v>
      </c>
      <c r="I47" s="157">
        <v>160</v>
      </c>
      <c r="J47" s="85" t="s">
        <v>77</v>
      </c>
      <c r="K47" s="85" t="s">
        <v>24</v>
      </c>
      <c r="L47" s="158">
        <v>185</v>
      </c>
      <c r="M47" s="159">
        <v>677</v>
      </c>
      <c r="N47" s="160">
        <v>741</v>
      </c>
      <c r="O47" s="161">
        <v>-93</v>
      </c>
      <c r="P47" s="162">
        <v>143</v>
      </c>
      <c r="Q47" s="163">
        <v>206</v>
      </c>
      <c r="R47" s="164"/>
      <c r="S47" s="265"/>
      <c r="T47" s="247" t="s">
        <v>33</v>
      </c>
      <c r="U47" s="266">
        <v>201</v>
      </c>
      <c r="V47" s="167">
        <v>169.25</v>
      </c>
      <c r="W47" s="150"/>
      <c r="X47" s="168" t="s">
        <v>56</v>
      </c>
      <c r="Y47" s="116" t="s">
        <v>6</v>
      </c>
      <c r="Z47" s="116" t="s">
        <v>7</v>
      </c>
      <c r="AA47" s="116" t="s">
        <v>57</v>
      </c>
      <c r="AB47" s="116" t="s">
        <v>58</v>
      </c>
      <c r="AC47" s="169" t="s">
        <v>59</v>
      </c>
      <c r="AD47" s="170" t="s">
        <v>60</v>
      </c>
      <c r="AE47" s="171" t="s">
        <v>61</v>
      </c>
      <c r="AF47" s="172" t="s">
        <v>62</v>
      </c>
      <c r="AG47" s="171" t="s">
        <v>63</v>
      </c>
      <c r="AH47" s="134"/>
      <c r="AI47" s="200"/>
      <c r="AJ47" s="153"/>
    </row>
    <row r="48" spans="1:36" s="133" customFormat="1" ht="20.25" customHeight="1">
      <c r="A48" s="100">
        <v>11</v>
      </c>
      <c r="B48" s="101">
        <v>9</v>
      </c>
      <c r="C48" s="267" t="s">
        <v>17</v>
      </c>
      <c r="D48" s="103" t="s">
        <v>14</v>
      </c>
      <c r="E48" s="30" t="s">
        <v>15</v>
      </c>
      <c r="F48" s="137">
        <v>168</v>
      </c>
      <c r="G48" s="138">
        <v>182</v>
      </c>
      <c r="H48" s="138">
        <v>136</v>
      </c>
      <c r="I48" s="138">
        <v>201</v>
      </c>
      <c r="J48" s="30"/>
      <c r="K48" s="30"/>
      <c r="L48" s="139"/>
      <c r="M48" s="140">
        <v>687</v>
      </c>
      <c r="N48" s="141">
        <v>723</v>
      </c>
      <c r="O48" s="142">
        <v>-111</v>
      </c>
      <c r="P48" s="143">
        <v>136</v>
      </c>
      <c r="Q48" s="144">
        <v>201</v>
      </c>
      <c r="R48" s="145"/>
      <c r="S48" s="146" t="s">
        <v>64</v>
      </c>
      <c r="T48" s="268">
        <v>210</v>
      </c>
      <c r="U48" s="240" t="s">
        <v>33</v>
      </c>
      <c r="V48" s="149">
        <v>171.75</v>
      </c>
      <c r="W48" s="150"/>
      <c r="X48" s="193"/>
      <c r="Y48" s="194" t="s">
        <v>33</v>
      </c>
      <c r="Z48" s="195" t="s">
        <v>33</v>
      </c>
      <c r="AA48" s="195" t="s">
        <v>33</v>
      </c>
      <c r="AB48" s="195" t="s">
        <v>33</v>
      </c>
      <c r="AC48" s="196" t="s">
        <v>33</v>
      </c>
      <c r="AD48" s="197" t="s">
        <v>33</v>
      </c>
      <c r="AE48" s="197" t="s">
        <v>33</v>
      </c>
      <c r="AF48" s="197" t="s">
        <v>33</v>
      </c>
      <c r="AG48" s="198" t="s">
        <v>33</v>
      </c>
      <c r="AH48" s="199" t="s">
        <v>65</v>
      </c>
      <c r="AI48" s="200"/>
      <c r="AJ48" s="173"/>
    </row>
    <row r="49" spans="1:36" s="133" customFormat="1" ht="20.25" customHeight="1">
      <c r="A49" s="107">
        <v>12</v>
      </c>
      <c r="B49" s="27">
        <v>35</v>
      </c>
      <c r="C49" s="108" t="s">
        <v>78</v>
      </c>
      <c r="D49" s="29" t="s">
        <v>14</v>
      </c>
      <c r="E49" s="85" t="s">
        <v>79</v>
      </c>
      <c r="F49" s="155">
        <v>139</v>
      </c>
      <c r="G49" s="157">
        <v>149</v>
      </c>
      <c r="H49" s="157">
        <v>140</v>
      </c>
      <c r="I49" s="157">
        <v>150</v>
      </c>
      <c r="J49" s="85"/>
      <c r="K49" s="85"/>
      <c r="L49" s="158"/>
      <c r="M49" s="159">
        <v>578</v>
      </c>
      <c r="N49" s="160">
        <v>718</v>
      </c>
      <c r="O49" s="161">
        <v>-116</v>
      </c>
      <c r="P49" s="162">
        <v>139</v>
      </c>
      <c r="Q49" s="163">
        <v>150</v>
      </c>
      <c r="R49" s="164"/>
      <c r="S49" s="165"/>
      <c r="T49" s="239" t="s">
        <v>33</v>
      </c>
      <c r="U49" s="248" t="s">
        <v>33</v>
      </c>
      <c r="V49" s="167">
        <v>144.5</v>
      </c>
      <c r="W49" s="150"/>
      <c r="X49" s="205"/>
      <c r="Y49" s="206" t="s">
        <v>33</v>
      </c>
      <c r="Z49" s="206" t="s">
        <v>33</v>
      </c>
      <c r="AA49" s="206" t="s">
        <v>33</v>
      </c>
      <c r="AB49" s="206" t="s">
        <v>33</v>
      </c>
      <c r="AC49" s="206" t="s">
        <v>33</v>
      </c>
      <c r="AD49" s="39"/>
      <c r="AE49" s="39" t="s">
        <v>33</v>
      </c>
      <c r="AF49" s="39" t="s">
        <v>33</v>
      </c>
      <c r="AG49" s="207"/>
      <c r="AH49" s="208" t="s">
        <v>68</v>
      </c>
      <c r="AI49" s="200"/>
      <c r="AJ49" s="173"/>
    </row>
    <row r="50" spans="1:36" s="133" customFormat="1" ht="20.25" customHeight="1" thickBot="1">
      <c r="A50" s="107">
        <v>13</v>
      </c>
      <c r="B50" s="27">
        <v>34</v>
      </c>
      <c r="C50" s="108" t="s">
        <v>80</v>
      </c>
      <c r="D50" s="27" t="s">
        <v>27</v>
      </c>
      <c r="E50" s="85" t="s">
        <v>81</v>
      </c>
      <c r="F50" s="155">
        <v>103</v>
      </c>
      <c r="G50" s="269">
        <v>110</v>
      </c>
      <c r="H50" s="157">
        <v>146</v>
      </c>
      <c r="I50" s="157">
        <v>140</v>
      </c>
      <c r="J50" s="85" t="s">
        <v>77</v>
      </c>
      <c r="K50" s="85" t="s">
        <v>28</v>
      </c>
      <c r="L50" s="158">
        <v>114</v>
      </c>
      <c r="M50" s="159">
        <v>499</v>
      </c>
      <c r="N50" s="160">
        <v>635</v>
      </c>
      <c r="O50" s="161">
        <v>-199</v>
      </c>
      <c r="P50" s="162">
        <v>103</v>
      </c>
      <c r="Q50" s="163">
        <v>146</v>
      </c>
      <c r="R50" s="164"/>
      <c r="S50" s="165" t="s">
        <v>64</v>
      </c>
      <c r="T50" s="239">
        <v>174</v>
      </c>
      <c r="U50" s="248">
        <v>148</v>
      </c>
      <c r="V50" s="167">
        <v>124.75</v>
      </c>
      <c r="W50" s="150"/>
      <c r="X50" s="227"/>
      <c r="Y50" s="228" t="s">
        <v>33</v>
      </c>
      <c r="Z50" s="228" t="s">
        <v>33</v>
      </c>
      <c r="AA50" s="228" t="s">
        <v>33</v>
      </c>
      <c r="AB50" s="228" t="s">
        <v>33</v>
      </c>
      <c r="AC50" s="228" t="s">
        <v>33</v>
      </c>
      <c r="AD50" s="229">
        <v>0</v>
      </c>
      <c r="AE50" s="229" t="s">
        <v>33</v>
      </c>
      <c r="AF50" s="230" t="s">
        <v>33</v>
      </c>
      <c r="AG50" s="231" t="s">
        <v>33</v>
      </c>
      <c r="AH50" s="232" t="s">
        <v>70</v>
      </c>
      <c r="AI50" s="200"/>
      <c r="AJ50" s="173"/>
    </row>
    <row r="51" spans="1:36" s="133" customFormat="1" ht="20.25" customHeight="1" thickBot="1">
      <c r="A51" s="270">
        <v>14</v>
      </c>
      <c r="B51" s="27">
        <v>10</v>
      </c>
      <c r="C51" s="106" t="s">
        <v>43</v>
      </c>
      <c r="D51" s="29" t="s">
        <v>14</v>
      </c>
      <c r="E51" s="85" t="s">
        <v>82</v>
      </c>
      <c r="F51" s="155">
        <v>136</v>
      </c>
      <c r="G51" s="157">
        <v>145</v>
      </c>
      <c r="H51" s="157">
        <v>104</v>
      </c>
      <c r="I51" s="157">
        <v>182</v>
      </c>
      <c r="J51" s="85" t="s">
        <v>77</v>
      </c>
      <c r="K51" s="85" t="s">
        <v>42</v>
      </c>
      <c r="L51" s="158">
        <v>169</v>
      </c>
      <c r="M51" s="159">
        <v>567</v>
      </c>
      <c r="N51" s="160">
        <v>607</v>
      </c>
      <c r="O51" s="161">
        <v>-227</v>
      </c>
      <c r="P51" s="162">
        <v>104</v>
      </c>
      <c r="Q51" s="163">
        <v>182</v>
      </c>
      <c r="R51" s="164"/>
      <c r="S51" s="165"/>
      <c r="T51" s="239" t="s">
        <v>33</v>
      </c>
      <c r="U51" s="271">
        <v>179</v>
      </c>
      <c r="V51" s="167">
        <v>141.75</v>
      </c>
      <c r="W51" s="150"/>
      <c r="X51" s="168" t="s">
        <v>56</v>
      </c>
      <c r="Y51" s="116" t="s">
        <v>6</v>
      </c>
      <c r="Z51" s="116" t="s">
        <v>7</v>
      </c>
      <c r="AA51" s="116" t="s">
        <v>57</v>
      </c>
      <c r="AB51" s="116" t="s">
        <v>58</v>
      </c>
      <c r="AC51" s="169" t="s">
        <v>59</v>
      </c>
      <c r="AD51" s="170" t="s">
        <v>60</v>
      </c>
      <c r="AE51" s="171" t="s">
        <v>61</v>
      </c>
      <c r="AF51" s="172" t="s">
        <v>62</v>
      </c>
      <c r="AG51" s="171" t="s">
        <v>63</v>
      </c>
      <c r="AH51" s="134"/>
      <c r="AI51" s="200"/>
      <c r="AJ51" s="153"/>
    </row>
    <row r="52" spans="1:36" s="133" customFormat="1" ht="20.25" customHeight="1">
      <c r="A52" s="107">
        <v>15</v>
      </c>
      <c r="B52" s="27"/>
      <c r="C52" s="108"/>
      <c r="D52" s="27"/>
      <c r="E52" s="85"/>
      <c r="F52" s="272"/>
      <c r="G52" s="158"/>
      <c r="H52" s="158"/>
      <c r="I52" s="158"/>
      <c r="J52" s="85"/>
      <c r="K52" s="85"/>
      <c r="L52" s="158"/>
      <c r="M52" s="159" t="s">
        <v>33</v>
      </c>
      <c r="N52" s="160" t="s">
        <v>33</v>
      </c>
      <c r="O52" s="161" t="s">
        <v>33</v>
      </c>
      <c r="P52" s="162" t="s">
        <v>33</v>
      </c>
      <c r="Q52" s="163" t="s">
        <v>33</v>
      </c>
      <c r="R52" s="164"/>
      <c r="S52" s="165"/>
      <c r="T52" s="239" t="s">
        <v>33</v>
      </c>
      <c r="U52" s="248" t="s">
        <v>33</v>
      </c>
      <c r="V52" s="167" t="s">
        <v>33</v>
      </c>
      <c r="W52" s="150"/>
      <c r="X52" s="193"/>
      <c r="Y52" s="194" t="s">
        <v>33</v>
      </c>
      <c r="Z52" s="195" t="s">
        <v>33</v>
      </c>
      <c r="AA52" s="195" t="s">
        <v>33</v>
      </c>
      <c r="AB52" s="195" t="s">
        <v>33</v>
      </c>
      <c r="AC52" s="196" t="s">
        <v>33</v>
      </c>
      <c r="AD52" s="197" t="s">
        <v>33</v>
      </c>
      <c r="AE52" s="197" t="s">
        <v>33</v>
      </c>
      <c r="AF52" s="197" t="s">
        <v>33</v>
      </c>
      <c r="AG52" s="198" t="s">
        <v>33</v>
      </c>
      <c r="AH52" s="199" t="s">
        <v>65</v>
      </c>
      <c r="AI52" s="200"/>
      <c r="AJ52" s="173"/>
    </row>
    <row r="53" spans="1:36" s="275" customFormat="1" ht="20.25" customHeight="1">
      <c r="A53" s="273">
        <v>16</v>
      </c>
      <c r="B53" s="27"/>
      <c r="C53" s="108"/>
      <c r="D53" s="29"/>
      <c r="E53" s="85"/>
      <c r="F53" s="274"/>
      <c r="G53" s="158"/>
      <c r="H53" s="158"/>
      <c r="I53" s="158"/>
      <c r="J53" s="85"/>
      <c r="K53" s="85"/>
      <c r="L53" s="158"/>
      <c r="M53" s="159" t="s">
        <v>33</v>
      </c>
      <c r="N53" s="160" t="s">
        <v>33</v>
      </c>
      <c r="O53" s="161" t="s">
        <v>33</v>
      </c>
      <c r="P53" s="162" t="s">
        <v>33</v>
      </c>
      <c r="Q53" s="163" t="s">
        <v>33</v>
      </c>
      <c r="R53" s="164"/>
      <c r="S53" s="165"/>
      <c r="T53" s="239" t="s">
        <v>33</v>
      </c>
      <c r="U53" s="248" t="s">
        <v>33</v>
      </c>
      <c r="V53" s="167" t="s">
        <v>33</v>
      </c>
      <c r="W53" s="150"/>
      <c r="X53" s="205"/>
      <c r="Y53" s="206" t="s">
        <v>33</v>
      </c>
      <c r="Z53" s="206" t="s">
        <v>33</v>
      </c>
      <c r="AA53" s="206" t="s">
        <v>33</v>
      </c>
      <c r="AB53" s="206" t="s">
        <v>33</v>
      </c>
      <c r="AC53" s="206" t="s">
        <v>33</v>
      </c>
      <c r="AD53" s="39"/>
      <c r="AE53" s="39" t="s">
        <v>33</v>
      </c>
      <c r="AF53" s="39" t="s">
        <v>33</v>
      </c>
      <c r="AG53" s="207"/>
      <c r="AH53" s="208" t="s">
        <v>68</v>
      </c>
      <c r="AI53" s="200"/>
      <c r="AJ53" s="153"/>
    </row>
    <row r="54" spans="1:36" s="275" customFormat="1" ht="20.25" customHeight="1" thickBot="1">
      <c r="A54" s="273">
        <v>17</v>
      </c>
      <c r="B54" s="27"/>
      <c r="C54" s="108"/>
      <c r="D54" s="27"/>
      <c r="E54" s="85"/>
      <c r="F54" s="274"/>
      <c r="G54" s="158"/>
      <c r="H54" s="158"/>
      <c r="I54" s="158"/>
      <c r="J54" s="85"/>
      <c r="K54" s="85"/>
      <c r="L54" s="158"/>
      <c r="M54" s="159" t="s">
        <v>33</v>
      </c>
      <c r="N54" s="160" t="s">
        <v>33</v>
      </c>
      <c r="O54" s="161" t="s">
        <v>33</v>
      </c>
      <c r="P54" s="162" t="s">
        <v>33</v>
      </c>
      <c r="Q54" s="163" t="s">
        <v>33</v>
      </c>
      <c r="R54" s="164"/>
      <c r="S54" s="165"/>
      <c r="T54" s="239" t="s">
        <v>33</v>
      </c>
      <c r="U54" s="248" t="s">
        <v>33</v>
      </c>
      <c r="V54" s="167" t="s">
        <v>33</v>
      </c>
      <c r="W54" s="150"/>
      <c r="X54" s="227"/>
      <c r="Y54" s="228" t="s">
        <v>33</v>
      </c>
      <c r="Z54" s="228" t="s">
        <v>33</v>
      </c>
      <c r="AA54" s="228" t="s">
        <v>33</v>
      </c>
      <c r="AB54" s="228" t="s">
        <v>33</v>
      </c>
      <c r="AC54" s="228" t="s">
        <v>33</v>
      </c>
      <c r="AD54" s="229">
        <v>0</v>
      </c>
      <c r="AE54" s="229" t="s">
        <v>33</v>
      </c>
      <c r="AF54" s="230" t="s">
        <v>33</v>
      </c>
      <c r="AG54" s="231" t="s">
        <v>33</v>
      </c>
      <c r="AH54" s="232" t="s">
        <v>70</v>
      </c>
      <c r="AI54" s="233"/>
      <c r="AJ54" s="173"/>
    </row>
    <row r="55" spans="1:36" s="275" customFormat="1" ht="20.25" customHeight="1" thickBot="1">
      <c r="A55" s="273">
        <v>18</v>
      </c>
      <c r="B55" s="27"/>
      <c r="C55" s="108"/>
      <c r="D55" s="29"/>
      <c r="E55" s="85"/>
      <c r="F55" s="274"/>
      <c r="G55" s="158"/>
      <c r="H55" s="158"/>
      <c r="I55" s="158"/>
      <c r="J55" s="85"/>
      <c r="K55" s="85"/>
      <c r="L55" s="158"/>
      <c r="M55" s="159" t="s">
        <v>33</v>
      </c>
      <c r="N55" s="160" t="s">
        <v>33</v>
      </c>
      <c r="O55" s="161" t="s">
        <v>33</v>
      </c>
      <c r="P55" s="162" t="s">
        <v>33</v>
      </c>
      <c r="Q55" s="163" t="s">
        <v>33</v>
      </c>
      <c r="R55" s="164"/>
      <c r="S55" s="165"/>
      <c r="T55" s="239" t="s">
        <v>33</v>
      </c>
      <c r="U55" s="248" t="s">
        <v>33</v>
      </c>
      <c r="V55" s="167" t="s">
        <v>33</v>
      </c>
      <c r="W55" s="150"/>
      <c r="X55" s="168" t="s">
        <v>56</v>
      </c>
      <c r="Y55" s="116" t="s">
        <v>6</v>
      </c>
      <c r="Z55" s="116" t="s">
        <v>7</v>
      </c>
      <c r="AA55" s="116" t="s">
        <v>57</v>
      </c>
      <c r="AB55" s="116" t="s">
        <v>58</v>
      </c>
      <c r="AC55" s="169" t="s">
        <v>59</v>
      </c>
      <c r="AD55" s="170" t="s">
        <v>60</v>
      </c>
      <c r="AE55" s="171" t="s">
        <v>61</v>
      </c>
      <c r="AF55" s="172" t="s">
        <v>62</v>
      </c>
      <c r="AG55" s="171" t="s">
        <v>63</v>
      </c>
      <c r="AH55" s="134"/>
      <c r="AI55" s="200"/>
      <c r="AJ55" s="153"/>
    </row>
    <row r="56" spans="1:36" s="275" customFormat="1" ht="20.25" customHeight="1">
      <c r="A56" s="273">
        <v>19</v>
      </c>
      <c r="B56" s="27"/>
      <c r="C56" s="108"/>
      <c r="D56" s="29"/>
      <c r="E56" s="85"/>
      <c r="F56" s="274"/>
      <c r="G56" s="158"/>
      <c r="H56" s="158"/>
      <c r="I56" s="158"/>
      <c r="J56" s="85"/>
      <c r="K56" s="85"/>
      <c r="L56" s="158"/>
      <c r="M56" s="159" t="s">
        <v>33</v>
      </c>
      <c r="N56" s="160" t="s">
        <v>33</v>
      </c>
      <c r="O56" s="161" t="s">
        <v>33</v>
      </c>
      <c r="P56" s="162" t="s">
        <v>33</v>
      </c>
      <c r="Q56" s="163" t="s">
        <v>33</v>
      </c>
      <c r="R56" s="164"/>
      <c r="S56" s="165"/>
      <c r="T56" s="239" t="s">
        <v>33</v>
      </c>
      <c r="U56" s="248" t="s">
        <v>33</v>
      </c>
      <c r="V56" s="167" t="s">
        <v>33</v>
      </c>
      <c r="W56" s="150"/>
      <c r="X56" s="193"/>
      <c r="Y56" s="194" t="s">
        <v>33</v>
      </c>
      <c r="Z56" s="195" t="s">
        <v>33</v>
      </c>
      <c r="AA56" s="195" t="s">
        <v>33</v>
      </c>
      <c r="AB56" s="195" t="s">
        <v>33</v>
      </c>
      <c r="AC56" s="196" t="s">
        <v>33</v>
      </c>
      <c r="AD56" s="197" t="s">
        <v>33</v>
      </c>
      <c r="AE56" s="197" t="s">
        <v>33</v>
      </c>
      <c r="AF56" s="197" t="s">
        <v>33</v>
      </c>
      <c r="AG56" s="198" t="s">
        <v>33</v>
      </c>
      <c r="AH56" s="199" t="s">
        <v>65</v>
      </c>
      <c r="AI56" s="200"/>
      <c r="AJ56" s="173"/>
    </row>
    <row r="57" spans="1:36" s="275" customFormat="1" ht="20.25" customHeight="1">
      <c r="A57" s="273">
        <v>20</v>
      </c>
      <c r="B57" s="27"/>
      <c r="C57" s="108"/>
      <c r="D57" s="27"/>
      <c r="E57" s="85"/>
      <c r="F57" s="274"/>
      <c r="G57" s="158"/>
      <c r="H57" s="158"/>
      <c r="I57" s="158"/>
      <c r="J57" s="85"/>
      <c r="K57" s="85"/>
      <c r="L57" s="158"/>
      <c r="M57" s="159" t="s">
        <v>33</v>
      </c>
      <c r="N57" s="160" t="s">
        <v>33</v>
      </c>
      <c r="O57" s="161" t="s">
        <v>33</v>
      </c>
      <c r="P57" s="162" t="s">
        <v>33</v>
      </c>
      <c r="Q57" s="163" t="s">
        <v>33</v>
      </c>
      <c r="R57" s="164"/>
      <c r="S57" s="165"/>
      <c r="T57" s="239" t="s">
        <v>33</v>
      </c>
      <c r="U57" s="248" t="s">
        <v>33</v>
      </c>
      <c r="V57" s="167" t="s">
        <v>33</v>
      </c>
      <c r="W57" s="150"/>
      <c r="X57" s="205"/>
      <c r="Y57" s="206" t="s">
        <v>33</v>
      </c>
      <c r="Z57" s="206" t="s">
        <v>33</v>
      </c>
      <c r="AA57" s="206" t="s">
        <v>33</v>
      </c>
      <c r="AB57" s="206" t="s">
        <v>33</v>
      </c>
      <c r="AC57" s="206" t="s">
        <v>33</v>
      </c>
      <c r="AD57" s="39"/>
      <c r="AE57" s="39" t="s">
        <v>33</v>
      </c>
      <c r="AF57" s="39" t="s">
        <v>33</v>
      </c>
      <c r="AG57" s="207"/>
      <c r="AH57" s="208" t="s">
        <v>68</v>
      </c>
      <c r="AI57" s="200"/>
      <c r="AJ57" s="173"/>
    </row>
    <row r="58" spans="1:36" s="275" customFormat="1" ht="20.25" customHeight="1" thickBot="1">
      <c r="A58" s="273">
        <v>21</v>
      </c>
      <c r="B58" s="27"/>
      <c r="C58" s="108"/>
      <c r="D58" s="48"/>
      <c r="E58" s="85"/>
      <c r="F58" s="274"/>
      <c r="G58" s="158"/>
      <c r="H58" s="158"/>
      <c r="I58" s="272"/>
      <c r="J58" s="85"/>
      <c r="K58" s="85"/>
      <c r="L58" s="272"/>
      <c r="M58" s="159" t="s">
        <v>33</v>
      </c>
      <c r="N58" s="160" t="s">
        <v>33</v>
      </c>
      <c r="O58" s="161" t="s">
        <v>33</v>
      </c>
      <c r="P58" s="162" t="s">
        <v>33</v>
      </c>
      <c r="Q58" s="163" t="s">
        <v>33</v>
      </c>
      <c r="R58" s="164"/>
      <c r="S58" s="165"/>
      <c r="T58" s="239" t="s">
        <v>33</v>
      </c>
      <c r="U58" s="248" t="s">
        <v>33</v>
      </c>
      <c r="V58" s="167" t="s">
        <v>33</v>
      </c>
      <c r="W58" s="150"/>
      <c r="X58" s="227"/>
      <c r="Y58" s="228" t="s">
        <v>33</v>
      </c>
      <c r="Z58" s="228" t="s">
        <v>33</v>
      </c>
      <c r="AA58" s="228" t="s">
        <v>33</v>
      </c>
      <c r="AB58" s="228" t="s">
        <v>33</v>
      </c>
      <c r="AC58" s="228" t="s">
        <v>33</v>
      </c>
      <c r="AD58" s="229">
        <v>0</v>
      </c>
      <c r="AE58" s="229" t="s">
        <v>33</v>
      </c>
      <c r="AF58" s="230" t="s">
        <v>33</v>
      </c>
      <c r="AG58" s="231" t="s">
        <v>33</v>
      </c>
      <c r="AH58" s="232" t="s">
        <v>70</v>
      </c>
      <c r="AI58" s="200"/>
      <c r="AJ58" s="173"/>
    </row>
    <row r="59" spans="1:36" s="275" customFormat="1" ht="20.25" customHeight="1" thickBot="1">
      <c r="A59" s="273">
        <v>22</v>
      </c>
      <c r="B59" s="27"/>
      <c r="C59" s="108"/>
      <c r="D59" s="48"/>
      <c r="E59" s="85"/>
      <c r="F59" s="274"/>
      <c r="G59" s="158"/>
      <c r="H59" s="158"/>
      <c r="I59" s="158"/>
      <c r="J59" s="85"/>
      <c r="K59" s="85"/>
      <c r="L59" s="158"/>
      <c r="M59" s="159" t="s">
        <v>33</v>
      </c>
      <c r="N59" s="160" t="s">
        <v>33</v>
      </c>
      <c r="O59" s="161" t="s">
        <v>33</v>
      </c>
      <c r="P59" s="162" t="s">
        <v>33</v>
      </c>
      <c r="Q59" s="163" t="s">
        <v>33</v>
      </c>
      <c r="R59" s="164"/>
      <c r="S59" s="165"/>
      <c r="T59" s="239" t="s">
        <v>33</v>
      </c>
      <c r="U59" s="248" t="s">
        <v>33</v>
      </c>
      <c r="V59" s="167" t="s">
        <v>33</v>
      </c>
      <c r="W59" s="150"/>
      <c r="X59" s="168" t="s">
        <v>56</v>
      </c>
      <c r="Y59" s="116" t="s">
        <v>6</v>
      </c>
      <c r="Z59" s="116" t="s">
        <v>7</v>
      </c>
      <c r="AA59" s="116" t="s">
        <v>57</v>
      </c>
      <c r="AB59" s="116" t="s">
        <v>58</v>
      </c>
      <c r="AC59" s="169" t="s">
        <v>59</v>
      </c>
      <c r="AD59" s="170" t="s">
        <v>60</v>
      </c>
      <c r="AE59" s="171" t="s">
        <v>61</v>
      </c>
      <c r="AF59" s="172" t="s">
        <v>62</v>
      </c>
      <c r="AG59" s="171" t="s">
        <v>63</v>
      </c>
      <c r="AH59" s="134"/>
      <c r="AI59" s="200"/>
      <c r="AJ59" s="173"/>
    </row>
    <row r="60" spans="1:36" s="275" customFormat="1" ht="18">
      <c r="A60" s="273">
        <v>23</v>
      </c>
      <c r="B60" s="27"/>
      <c r="C60" s="108"/>
      <c r="D60" s="29"/>
      <c r="E60" s="85"/>
      <c r="F60" s="274"/>
      <c r="G60" s="158"/>
      <c r="H60" s="158"/>
      <c r="I60" s="158"/>
      <c r="J60" s="85"/>
      <c r="K60" s="85"/>
      <c r="L60" s="158"/>
      <c r="M60" s="159" t="s">
        <v>33</v>
      </c>
      <c r="N60" s="160" t="s">
        <v>33</v>
      </c>
      <c r="O60" s="161" t="s">
        <v>33</v>
      </c>
      <c r="P60" s="162" t="s">
        <v>33</v>
      </c>
      <c r="Q60" s="163" t="s">
        <v>33</v>
      </c>
      <c r="R60" s="164"/>
      <c r="S60" s="165"/>
      <c r="T60" s="239" t="s">
        <v>33</v>
      </c>
      <c r="U60" s="248" t="s">
        <v>33</v>
      </c>
      <c r="V60" s="167" t="s">
        <v>33</v>
      </c>
      <c r="W60" s="150"/>
      <c r="X60" s="193"/>
      <c r="Y60" s="194" t="s">
        <v>33</v>
      </c>
      <c r="Z60" s="195" t="s">
        <v>33</v>
      </c>
      <c r="AA60" s="195" t="s">
        <v>33</v>
      </c>
      <c r="AB60" s="195" t="s">
        <v>33</v>
      </c>
      <c r="AC60" s="196" t="s">
        <v>33</v>
      </c>
      <c r="AD60" s="197" t="s">
        <v>33</v>
      </c>
      <c r="AE60" s="197" t="s">
        <v>33</v>
      </c>
      <c r="AF60" s="197" t="s">
        <v>33</v>
      </c>
      <c r="AG60" s="198" t="s">
        <v>33</v>
      </c>
      <c r="AH60" s="199" t="s">
        <v>65</v>
      </c>
      <c r="AI60" s="200"/>
      <c r="AJ60" s="153"/>
    </row>
    <row r="61" spans="1:36" s="275" customFormat="1" ht="20.25" customHeight="1">
      <c r="A61" s="273">
        <v>24</v>
      </c>
      <c r="B61" s="27"/>
      <c r="C61" s="108"/>
      <c r="D61" s="29"/>
      <c r="E61" s="85"/>
      <c r="F61" s="274"/>
      <c r="G61" s="158"/>
      <c r="H61" s="158"/>
      <c r="I61" s="158"/>
      <c r="J61" s="85"/>
      <c r="K61" s="85"/>
      <c r="L61" s="158"/>
      <c r="M61" s="159" t="s">
        <v>33</v>
      </c>
      <c r="N61" s="160" t="s">
        <v>33</v>
      </c>
      <c r="O61" s="161" t="s">
        <v>33</v>
      </c>
      <c r="P61" s="162" t="s">
        <v>33</v>
      </c>
      <c r="Q61" s="163" t="s">
        <v>33</v>
      </c>
      <c r="R61" s="164"/>
      <c r="S61" s="165"/>
      <c r="T61" s="239" t="s">
        <v>33</v>
      </c>
      <c r="U61" s="248" t="s">
        <v>33</v>
      </c>
      <c r="V61" s="167" t="s">
        <v>33</v>
      </c>
      <c r="W61" s="150"/>
      <c r="X61" s="205"/>
      <c r="Y61" s="206" t="s">
        <v>33</v>
      </c>
      <c r="Z61" s="206" t="s">
        <v>33</v>
      </c>
      <c r="AA61" s="206" t="s">
        <v>33</v>
      </c>
      <c r="AB61" s="206" t="s">
        <v>33</v>
      </c>
      <c r="AC61" s="206" t="s">
        <v>33</v>
      </c>
      <c r="AD61" s="39"/>
      <c r="AE61" s="39" t="s">
        <v>33</v>
      </c>
      <c r="AF61" s="39" t="s">
        <v>33</v>
      </c>
      <c r="AG61" s="207"/>
      <c r="AH61" s="208" t="s">
        <v>68</v>
      </c>
      <c r="AI61" s="200"/>
      <c r="AJ61" s="153"/>
    </row>
    <row r="62" spans="1:36" s="275" customFormat="1" ht="20.25" customHeight="1" thickBot="1">
      <c r="A62" s="273">
        <v>25</v>
      </c>
      <c r="B62" s="27"/>
      <c r="C62" s="108"/>
      <c r="D62" s="29"/>
      <c r="E62" s="85"/>
      <c r="F62" s="274"/>
      <c r="G62" s="158"/>
      <c r="H62" s="158"/>
      <c r="I62" s="158"/>
      <c r="J62" s="85"/>
      <c r="K62" s="85"/>
      <c r="L62" s="158"/>
      <c r="M62" s="159" t="s">
        <v>33</v>
      </c>
      <c r="N62" s="160" t="s">
        <v>33</v>
      </c>
      <c r="O62" s="161" t="s">
        <v>33</v>
      </c>
      <c r="P62" s="162" t="s">
        <v>33</v>
      </c>
      <c r="Q62" s="163" t="s">
        <v>33</v>
      </c>
      <c r="R62" s="164"/>
      <c r="S62" s="165"/>
      <c r="T62" s="239" t="s">
        <v>33</v>
      </c>
      <c r="U62" s="248" t="s">
        <v>33</v>
      </c>
      <c r="V62" s="167" t="s">
        <v>33</v>
      </c>
      <c r="W62" s="150"/>
      <c r="X62" s="227"/>
      <c r="Y62" s="228" t="s">
        <v>33</v>
      </c>
      <c r="Z62" s="228" t="s">
        <v>33</v>
      </c>
      <c r="AA62" s="228" t="s">
        <v>33</v>
      </c>
      <c r="AB62" s="228" t="s">
        <v>33</v>
      </c>
      <c r="AC62" s="228" t="s">
        <v>33</v>
      </c>
      <c r="AD62" s="229">
        <v>0</v>
      </c>
      <c r="AE62" s="229" t="s">
        <v>33</v>
      </c>
      <c r="AF62" s="230" t="s">
        <v>33</v>
      </c>
      <c r="AG62" s="231" t="s">
        <v>33</v>
      </c>
      <c r="AH62" s="232" t="s">
        <v>70</v>
      </c>
      <c r="AI62" s="200"/>
      <c r="AJ62" s="153"/>
    </row>
    <row r="63" spans="1:36" s="275" customFormat="1" ht="18.75" thickBot="1">
      <c r="A63" s="273">
        <v>26</v>
      </c>
      <c r="B63" s="27"/>
      <c r="C63" s="108"/>
      <c r="D63" s="48"/>
      <c r="E63" s="85"/>
      <c r="F63" s="274"/>
      <c r="G63" s="158"/>
      <c r="H63" s="158"/>
      <c r="I63" s="158"/>
      <c r="J63" s="85"/>
      <c r="K63" s="85"/>
      <c r="L63" s="158"/>
      <c r="M63" s="159" t="s">
        <v>33</v>
      </c>
      <c r="N63" s="160" t="s">
        <v>33</v>
      </c>
      <c r="O63" s="161" t="s">
        <v>33</v>
      </c>
      <c r="P63" s="162" t="s">
        <v>33</v>
      </c>
      <c r="Q63" s="163" t="s">
        <v>33</v>
      </c>
      <c r="R63" s="164"/>
      <c r="S63" s="165"/>
      <c r="T63" s="239" t="s">
        <v>33</v>
      </c>
      <c r="U63" s="248" t="s">
        <v>33</v>
      </c>
      <c r="V63" s="167" t="s">
        <v>33</v>
      </c>
      <c r="W63" s="150"/>
      <c r="X63" s="168" t="s">
        <v>56</v>
      </c>
      <c r="Y63" s="116" t="s">
        <v>6</v>
      </c>
      <c r="Z63" s="116" t="s">
        <v>7</v>
      </c>
      <c r="AA63" s="116" t="s">
        <v>57</v>
      </c>
      <c r="AB63" s="116" t="s">
        <v>58</v>
      </c>
      <c r="AC63" s="169" t="s">
        <v>59</v>
      </c>
      <c r="AD63" s="170" t="s">
        <v>60</v>
      </c>
      <c r="AE63" s="171" t="s">
        <v>61</v>
      </c>
      <c r="AF63" s="172" t="s">
        <v>62</v>
      </c>
      <c r="AG63" s="171" t="s">
        <v>63</v>
      </c>
      <c r="AH63" s="134"/>
      <c r="AI63" s="200"/>
      <c r="AJ63" s="173"/>
    </row>
    <row r="64" spans="1:36" s="275" customFormat="1" ht="18">
      <c r="A64" s="273">
        <v>27</v>
      </c>
      <c r="B64" s="27"/>
      <c r="C64" s="108"/>
      <c r="D64" s="29"/>
      <c r="E64" s="85"/>
      <c r="F64" s="274"/>
      <c r="G64" s="158"/>
      <c r="H64" s="158"/>
      <c r="I64" s="158"/>
      <c r="J64" s="85"/>
      <c r="K64" s="85"/>
      <c r="L64" s="158"/>
      <c r="M64" s="159" t="s">
        <v>33</v>
      </c>
      <c r="N64" s="160" t="s">
        <v>33</v>
      </c>
      <c r="O64" s="161" t="s">
        <v>33</v>
      </c>
      <c r="P64" s="162" t="s">
        <v>33</v>
      </c>
      <c r="Q64" s="163" t="s">
        <v>33</v>
      </c>
      <c r="R64" s="164"/>
      <c r="S64" s="165"/>
      <c r="T64" s="239" t="s">
        <v>33</v>
      </c>
      <c r="U64" s="248" t="s">
        <v>33</v>
      </c>
      <c r="V64" s="167" t="s">
        <v>33</v>
      </c>
      <c r="W64" s="150"/>
      <c r="X64" s="193"/>
      <c r="Y64" s="194" t="s">
        <v>33</v>
      </c>
      <c r="Z64" s="195" t="s">
        <v>33</v>
      </c>
      <c r="AA64" s="195" t="s">
        <v>33</v>
      </c>
      <c r="AB64" s="195" t="s">
        <v>33</v>
      </c>
      <c r="AC64" s="196" t="s">
        <v>33</v>
      </c>
      <c r="AD64" s="197" t="s">
        <v>33</v>
      </c>
      <c r="AE64" s="197" t="s">
        <v>33</v>
      </c>
      <c r="AF64" s="197" t="s">
        <v>33</v>
      </c>
      <c r="AG64" s="198" t="s">
        <v>33</v>
      </c>
      <c r="AH64" s="199" t="s">
        <v>65</v>
      </c>
      <c r="AI64" s="200"/>
      <c r="AJ64" s="173"/>
    </row>
    <row r="65" spans="1:36" s="275" customFormat="1" ht="18">
      <c r="A65" s="273">
        <v>28</v>
      </c>
      <c r="B65" s="27"/>
      <c r="C65" s="108"/>
      <c r="D65" s="29"/>
      <c r="E65" s="85"/>
      <c r="F65" s="274"/>
      <c r="G65" s="158"/>
      <c r="H65" s="158"/>
      <c r="I65" s="158"/>
      <c r="J65" s="85"/>
      <c r="K65" s="85"/>
      <c r="L65" s="158"/>
      <c r="M65" s="159" t="s">
        <v>33</v>
      </c>
      <c r="N65" s="160" t="s">
        <v>33</v>
      </c>
      <c r="O65" s="161" t="s">
        <v>33</v>
      </c>
      <c r="P65" s="162" t="s">
        <v>33</v>
      </c>
      <c r="Q65" s="163" t="s">
        <v>33</v>
      </c>
      <c r="R65" s="164"/>
      <c r="S65" s="165"/>
      <c r="T65" s="239" t="s">
        <v>33</v>
      </c>
      <c r="U65" s="248" t="s">
        <v>33</v>
      </c>
      <c r="V65" s="167" t="s">
        <v>33</v>
      </c>
      <c r="W65" s="150"/>
      <c r="X65" s="205"/>
      <c r="Y65" s="206" t="s">
        <v>33</v>
      </c>
      <c r="Z65" s="206" t="s">
        <v>33</v>
      </c>
      <c r="AA65" s="206" t="s">
        <v>33</v>
      </c>
      <c r="AB65" s="206" t="s">
        <v>33</v>
      </c>
      <c r="AC65" s="206" t="s">
        <v>33</v>
      </c>
      <c r="AD65" s="39"/>
      <c r="AE65" s="39" t="s">
        <v>33</v>
      </c>
      <c r="AF65" s="39" t="s">
        <v>33</v>
      </c>
      <c r="AG65" s="207"/>
      <c r="AH65" s="208" t="s">
        <v>68</v>
      </c>
      <c r="AI65" s="200"/>
      <c r="AJ65" s="153"/>
    </row>
    <row r="66" spans="1:36" s="275" customFormat="1" ht="18.75" thickBot="1">
      <c r="A66" s="273">
        <v>29</v>
      </c>
      <c r="B66" s="27"/>
      <c r="C66" s="108"/>
      <c r="D66" s="29"/>
      <c r="E66" s="85"/>
      <c r="F66" s="274"/>
      <c r="G66" s="158"/>
      <c r="H66" s="158"/>
      <c r="I66" s="158"/>
      <c r="J66" s="85"/>
      <c r="K66" s="85"/>
      <c r="L66" s="158"/>
      <c r="M66" s="159" t="s">
        <v>33</v>
      </c>
      <c r="N66" s="160" t="s">
        <v>33</v>
      </c>
      <c r="O66" s="161" t="s">
        <v>33</v>
      </c>
      <c r="P66" s="162" t="s">
        <v>33</v>
      </c>
      <c r="Q66" s="163" t="s">
        <v>33</v>
      </c>
      <c r="R66" s="164"/>
      <c r="S66" s="165"/>
      <c r="T66" s="239" t="s">
        <v>33</v>
      </c>
      <c r="U66" s="248" t="s">
        <v>33</v>
      </c>
      <c r="V66" s="167" t="s">
        <v>33</v>
      </c>
      <c r="W66" s="150"/>
      <c r="X66" s="227"/>
      <c r="Y66" s="228" t="s">
        <v>33</v>
      </c>
      <c r="Z66" s="228" t="s">
        <v>33</v>
      </c>
      <c r="AA66" s="228" t="s">
        <v>33</v>
      </c>
      <c r="AB66" s="228" t="s">
        <v>33</v>
      </c>
      <c r="AC66" s="228" t="s">
        <v>33</v>
      </c>
      <c r="AD66" s="229">
        <v>0</v>
      </c>
      <c r="AE66" s="229" t="s">
        <v>33</v>
      </c>
      <c r="AF66" s="230" t="s">
        <v>33</v>
      </c>
      <c r="AG66" s="231" t="s">
        <v>33</v>
      </c>
      <c r="AH66" s="232" t="s">
        <v>70</v>
      </c>
      <c r="AI66" s="200"/>
      <c r="AJ66" s="173"/>
    </row>
    <row r="67" spans="1:36" ht="18.75" thickBot="1">
      <c r="A67" s="273">
        <v>30</v>
      </c>
      <c r="B67" s="27"/>
      <c r="C67" s="108"/>
      <c r="D67" s="29"/>
      <c r="E67" s="85"/>
      <c r="F67" s="274"/>
      <c r="G67" s="158"/>
      <c r="H67" s="158"/>
      <c r="I67" s="272"/>
      <c r="J67" s="85"/>
      <c r="K67" s="85"/>
      <c r="L67" s="272"/>
      <c r="M67" s="159" t="s">
        <v>33</v>
      </c>
      <c r="N67" s="160" t="s">
        <v>33</v>
      </c>
      <c r="O67" s="161" t="s">
        <v>33</v>
      </c>
      <c r="P67" s="162" t="s">
        <v>33</v>
      </c>
      <c r="Q67" s="163" t="s">
        <v>33</v>
      </c>
      <c r="R67" s="164"/>
      <c r="S67" s="165"/>
      <c r="T67" s="239" t="s">
        <v>33</v>
      </c>
      <c r="U67" s="248" t="s">
        <v>33</v>
      </c>
      <c r="V67" s="167" t="s">
        <v>33</v>
      </c>
      <c r="W67" s="150"/>
      <c r="X67" s="168" t="s">
        <v>56</v>
      </c>
      <c r="Y67" s="116" t="s">
        <v>6</v>
      </c>
      <c r="Z67" s="116" t="s">
        <v>7</v>
      </c>
      <c r="AA67" s="116" t="s">
        <v>57</v>
      </c>
      <c r="AB67" s="116" t="s">
        <v>58</v>
      </c>
      <c r="AC67" s="169" t="s">
        <v>59</v>
      </c>
      <c r="AD67" s="170" t="s">
        <v>60</v>
      </c>
      <c r="AE67" s="171" t="s">
        <v>61</v>
      </c>
      <c r="AF67" s="172" t="s">
        <v>62</v>
      </c>
      <c r="AG67" s="171" t="s">
        <v>63</v>
      </c>
      <c r="AH67" s="134"/>
      <c r="AI67" s="200"/>
      <c r="AJ67" s="153"/>
    </row>
    <row r="68" spans="1:36" ht="18">
      <c r="A68" s="273">
        <v>31</v>
      </c>
      <c r="B68" s="27"/>
      <c r="C68" s="108"/>
      <c r="D68" s="29"/>
      <c r="E68" s="85"/>
      <c r="F68" s="274"/>
      <c r="G68" s="158"/>
      <c r="H68" s="158"/>
      <c r="I68" s="158"/>
      <c r="J68" s="85"/>
      <c r="K68" s="85"/>
      <c r="L68" s="158"/>
      <c r="M68" s="159" t="s">
        <v>33</v>
      </c>
      <c r="N68" s="160" t="s">
        <v>33</v>
      </c>
      <c r="O68" s="161" t="s">
        <v>33</v>
      </c>
      <c r="P68" s="162" t="s">
        <v>33</v>
      </c>
      <c r="Q68" s="163" t="s">
        <v>33</v>
      </c>
      <c r="R68" s="164"/>
      <c r="S68" s="165"/>
      <c r="T68" s="239" t="s">
        <v>33</v>
      </c>
      <c r="U68" s="248" t="s">
        <v>33</v>
      </c>
      <c r="V68" s="167" t="s">
        <v>33</v>
      </c>
      <c r="W68" s="150"/>
      <c r="X68" s="193"/>
      <c r="Y68" s="194" t="s">
        <v>33</v>
      </c>
      <c r="Z68" s="195" t="s">
        <v>33</v>
      </c>
      <c r="AA68" s="195" t="s">
        <v>33</v>
      </c>
      <c r="AB68" s="195" t="s">
        <v>33</v>
      </c>
      <c r="AC68" s="196" t="s">
        <v>33</v>
      </c>
      <c r="AD68" s="197" t="s">
        <v>33</v>
      </c>
      <c r="AE68" s="197" t="s">
        <v>33</v>
      </c>
      <c r="AF68" s="197" t="s">
        <v>33</v>
      </c>
      <c r="AG68" s="198" t="s">
        <v>33</v>
      </c>
      <c r="AH68" s="199" t="s">
        <v>65</v>
      </c>
      <c r="AI68" s="200"/>
      <c r="AJ68" s="91"/>
    </row>
    <row r="69" spans="1:36" ht="18">
      <c r="A69" s="273">
        <v>32</v>
      </c>
      <c r="B69" s="27"/>
      <c r="C69" s="108"/>
      <c r="D69" s="29"/>
      <c r="E69" s="85"/>
      <c r="F69" s="274"/>
      <c r="G69" s="158"/>
      <c r="H69" s="158"/>
      <c r="I69" s="158"/>
      <c r="J69" s="85"/>
      <c r="K69" s="85"/>
      <c r="L69" s="158"/>
      <c r="M69" s="159" t="s">
        <v>33</v>
      </c>
      <c r="N69" s="160" t="s">
        <v>33</v>
      </c>
      <c r="O69" s="161" t="s">
        <v>33</v>
      </c>
      <c r="P69" s="162" t="s">
        <v>33</v>
      </c>
      <c r="Q69" s="163" t="s">
        <v>33</v>
      </c>
      <c r="R69" s="164"/>
      <c r="S69" s="165"/>
      <c r="T69" s="239" t="s">
        <v>33</v>
      </c>
      <c r="U69" s="248" t="s">
        <v>33</v>
      </c>
      <c r="V69" s="167" t="s">
        <v>33</v>
      </c>
      <c r="W69" s="150"/>
      <c r="X69" s="205"/>
      <c r="Y69" s="206" t="s">
        <v>33</v>
      </c>
      <c r="Z69" s="206" t="s">
        <v>33</v>
      </c>
      <c r="AA69" s="206" t="s">
        <v>33</v>
      </c>
      <c r="AB69" s="206" t="s">
        <v>33</v>
      </c>
      <c r="AC69" s="206" t="s">
        <v>33</v>
      </c>
      <c r="AD69" s="39"/>
      <c r="AE69" s="39" t="s">
        <v>33</v>
      </c>
      <c r="AF69" s="39" t="s">
        <v>33</v>
      </c>
      <c r="AG69" s="207"/>
      <c r="AH69" s="208" t="s">
        <v>68</v>
      </c>
      <c r="AI69" s="200"/>
      <c r="AJ69" s="91"/>
    </row>
    <row r="70" spans="1:36" ht="18.75" thickBot="1">
      <c r="A70" s="273">
        <v>33</v>
      </c>
      <c r="B70" s="27"/>
      <c r="C70" s="108"/>
      <c r="D70" s="29"/>
      <c r="E70" s="85"/>
      <c r="F70" s="274"/>
      <c r="G70" s="158"/>
      <c r="H70" s="158"/>
      <c r="I70" s="158"/>
      <c r="J70" s="85"/>
      <c r="K70" s="85"/>
      <c r="L70" s="158"/>
      <c r="M70" s="159" t="s">
        <v>33</v>
      </c>
      <c r="N70" s="160" t="s">
        <v>33</v>
      </c>
      <c r="O70" s="161" t="s">
        <v>33</v>
      </c>
      <c r="P70" s="162" t="s">
        <v>33</v>
      </c>
      <c r="Q70" s="163" t="s">
        <v>33</v>
      </c>
      <c r="R70" s="164"/>
      <c r="S70" s="165"/>
      <c r="T70" s="239" t="s">
        <v>33</v>
      </c>
      <c r="U70" s="248" t="s">
        <v>33</v>
      </c>
      <c r="V70" s="167" t="s">
        <v>33</v>
      </c>
      <c r="W70" s="150"/>
      <c r="X70" s="227"/>
      <c r="Y70" s="228" t="s">
        <v>33</v>
      </c>
      <c r="Z70" s="228" t="s">
        <v>33</v>
      </c>
      <c r="AA70" s="228" t="s">
        <v>33</v>
      </c>
      <c r="AB70" s="228" t="s">
        <v>33</v>
      </c>
      <c r="AC70" s="228" t="s">
        <v>33</v>
      </c>
      <c r="AD70" s="229">
        <v>0</v>
      </c>
      <c r="AE70" s="229" t="s">
        <v>33</v>
      </c>
      <c r="AF70" s="230" t="s">
        <v>33</v>
      </c>
      <c r="AG70" s="231" t="s">
        <v>33</v>
      </c>
      <c r="AH70" s="232" t="s">
        <v>70</v>
      </c>
      <c r="AI70" s="91"/>
      <c r="AJ70" s="91"/>
    </row>
    <row r="71" spans="1:34" ht="18.75" thickBot="1">
      <c r="A71" s="273">
        <v>34</v>
      </c>
      <c r="B71" s="27"/>
      <c r="C71" s="108"/>
      <c r="D71" s="29"/>
      <c r="E71" s="85"/>
      <c r="F71" s="274"/>
      <c r="G71" s="158"/>
      <c r="H71" s="158"/>
      <c r="I71" s="158"/>
      <c r="J71" s="85"/>
      <c r="K71" s="85"/>
      <c r="L71" s="158"/>
      <c r="M71" s="159" t="s">
        <v>33</v>
      </c>
      <c r="N71" s="160" t="s">
        <v>33</v>
      </c>
      <c r="O71" s="161" t="s">
        <v>33</v>
      </c>
      <c r="P71" s="162" t="s">
        <v>33</v>
      </c>
      <c r="Q71" s="163" t="s">
        <v>33</v>
      </c>
      <c r="R71" s="164"/>
      <c r="S71" s="165"/>
      <c r="T71" s="239" t="s">
        <v>33</v>
      </c>
      <c r="U71" s="248" t="s">
        <v>33</v>
      </c>
      <c r="V71" s="167" t="s">
        <v>33</v>
      </c>
      <c r="W71" s="150"/>
      <c r="X71" s="168" t="s">
        <v>56</v>
      </c>
      <c r="Y71" s="116" t="s">
        <v>6</v>
      </c>
      <c r="Z71" s="116" t="s">
        <v>7</v>
      </c>
      <c r="AA71" s="116" t="s">
        <v>57</v>
      </c>
      <c r="AB71" s="116" t="s">
        <v>58</v>
      </c>
      <c r="AC71" s="169" t="s">
        <v>59</v>
      </c>
      <c r="AD71" s="170" t="s">
        <v>60</v>
      </c>
      <c r="AE71" s="171" t="s">
        <v>61</v>
      </c>
      <c r="AF71" s="172" t="s">
        <v>62</v>
      </c>
      <c r="AG71" s="171" t="s">
        <v>63</v>
      </c>
      <c r="AH71" s="134"/>
    </row>
    <row r="72" spans="1:34" ht="18">
      <c r="A72" s="273">
        <v>35</v>
      </c>
      <c r="B72" s="27"/>
      <c r="C72" s="108"/>
      <c r="D72" s="29"/>
      <c r="E72" s="85"/>
      <c r="F72" s="274"/>
      <c r="G72" s="158"/>
      <c r="H72" s="158"/>
      <c r="I72" s="158"/>
      <c r="J72" s="85"/>
      <c r="K72" s="85"/>
      <c r="L72" s="158"/>
      <c r="M72" s="159" t="s">
        <v>33</v>
      </c>
      <c r="N72" s="160" t="s">
        <v>33</v>
      </c>
      <c r="O72" s="161" t="s">
        <v>33</v>
      </c>
      <c r="P72" s="162" t="s">
        <v>33</v>
      </c>
      <c r="Q72" s="163" t="s">
        <v>33</v>
      </c>
      <c r="R72" s="164"/>
      <c r="S72" s="165"/>
      <c r="T72" s="239" t="s">
        <v>33</v>
      </c>
      <c r="U72" s="248" t="s">
        <v>33</v>
      </c>
      <c r="V72" s="167" t="s">
        <v>33</v>
      </c>
      <c r="W72" s="150"/>
      <c r="X72" s="193"/>
      <c r="Y72" s="194" t="s">
        <v>33</v>
      </c>
      <c r="Z72" s="195" t="s">
        <v>33</v>
      </c>
      <c r="AA72" s="195" t="s">
        <v>33</v>
      </c>
      <c r="AB72" s="195" t="s">
        <v>33</v>
      </c>
      <c r="AC72" s="196" t="s">
        <v>33</v>
      </c>
      <c r="AD72" s="197" t="s">
        <v>33</v>
      </c>
      <c r="AE72" s="197" t="s">
        <v>33</v>
      </c>
      <c r="AF72" s="197" t="s">
        <v>33</v>
      </c>
      <c r="AG72" s="198" t="s">
        <v>33</v>
      </c>
      <c r="AH72" s="199" t="s">
        <v>65</v>
      </c>
    </row>
    <row r="73" spans="1:34" ht="18">
      <c r="A73" s="273">
        <v>36</v>
      </c>
      <c r="B73" s="27"/>
      <c r="C73" s="108"/>
      <c r="D73" s="29"/>
      <c r="E73" s="85"/>
      <c r="F73" s="274"/>
      <c r="G73" s="158"/>
      <c r="H73" s="158"/>
      <c r="I73" s="158"/>
      <c r="J73" s="85"/>
      <c r="K73" s="85"/>
      <c r="L73" s="158"/>
      <c r="M73" s="159" t="s">
        <v>33</v>
      </c>
      <c r="N73" s="160" t="s">
        <v>33</v>
      </c>
      <c r="O73" s="161" t="s">
        <v>33</v>
      </c>
      <c r="P73" s="162" t="s">
        <v>33</v>
      </c>
      <c r="Q73" s="163" t="s">
        <v>33</v>
      </c>
      <c r="R73" s="164"/>
      <c r="S73" s="165"/>
      <c r="T73" s="239" t="s">
        <v>33</v>
      </c>
      <c r="U73" s="248" t="s">
        <v>33</v>
      </c>
      <c r="V73" s="167" t="s">
        <v>33</v>
      </c>
      <c r="W73" s="150"/>
      <c r="X73" s="205"/>
      <c r="Y73" s="206" t="s">
        <v>33</v>
      </c>
      <c r="Z73" s="206" t="s">
        <v>33</v>
      </c>
      <c r="AA73" s="206" t="s">
        <v>33</v>
      </c>
      <c r="AB73" s="206" t="s">
        <v>33</v>
      </c>
      <c r="AC73" s="206" t="s">
        <v>33</v>
      </c>
      <c r="AD73" s="39"/>
      <c r="AE73" s="39" t="s">
        <v>33</v>
      </c>
      <c r="AF73" s="39" t="s">
        <v>33</v>
      </c>
      <c r="AG73" s="207"/>
      <c r="AH73" s="208" t="s">
        <v>68</v>
      </c>
    </row>
    <row r="74" spans="1:34" ht="18.75" thickBot="1">
      <c r="A74" s="273">
        <v>37</v>
      </c>
      <c r="B74" s="27"/>
      <c r="C74" s="108"/>
      <c r="D74" s="29"/>
      <c r="E74" s="85"/>
      <c r="F74" s="274"/>
      <c r="G74" s="158"/>
      <c r="H74" s="158"/>
      <c r="I74" s="158"/>
      <c r="J74" s="85"/>
      <c r="K74" s="85"/>
      <c r="L74" s="158"/>
      <c r="M74" s="159" t="s">
        <v>33</v>
      </c>
      <c r="N74" s="160" t="s">
        <v>33</v>
      </c>
      <c r="O74" s="161" t="s">
        <v>33</v>
      </c>
      <c r="P74" s="162" t="s">
        <v>33</v>
      </c>
      <c r="Q74" s="163" t="s">
        <v>33</v>
      </c>
      <c r="R74" s="164"/>
      <c r="S74" s="165"/>
      <c r="T74" s="239" t="s">
        <v>33</v>
      </c>
      <c r="U74" s="248" t="s">
        <v>33</v>
      </c>
      <c r="V74" s="167" t="s">
        <v>33</v>
      </c>
      <c r="W74" s="150"/>
      <c r="X74" s="227"/>
      <c r="Y74" s="228" t="s">
        <v>33</v>
      </c>
      <c r="Z74" s="228" t="s">
        <v>33</v>
      </c>
      <c r="AA74" s="228" t="s">
        <v>33</v>
      </c>
      <c r="AB74" s="228" t="s">
        <v>33</v>
      </c>
      <c r="AC74" s="228" t="s">
        <v>33</v>
      </c>
      <c r="AD74" s="229">
        <v>0</v>
      </c>
      <c r="AE74" s="229" t="s">
        <v>33</v>
      </c>
      <c r="AF74" s="230" t="s">
        <v>33</v>
      </c>
      <c r="AG74" s="231" t="s">
        <v>33</v>
      </c>
      <c r="AH74" s="232" t="s">
        <v>70</v>
      </c>
    </row>
    <row r="75" spans="1:34" ht="18.75" thickBot="1">
      <c r="A75" s="273">
        <v>38</v>
      </c>
      <c r="B75" s="27"/>
      <c r="C75" s="108"/>
      <c r="D75" s="29"/>
      <c r="E75" s="85"/>
      <c r="F75" s="274"/>
      <c r="G75" s="158"/>
      <c r="H75" s="158"/>
      <c r="I75" s="158"/>
      <c r="J75" s="85"/>
      <c r="K75" s="85"/>
      <c r="L75" s="158"/>
      <c r="M75" s="159" t="s">
        <v>33</v>
      </c>
      <c r="N75" s="160" t="s">
        <v>33</v>
      </c>
      <c r="O75" s="161" t="s">
        <v>33</v>
      </c>
      <c r="P75" s="162" t="s">
        <v>33</v>
      </c>
      <c r="Q75" s="163" t="s">
        <v>33</v>
      </c>
      <c r="R75" s="164"/>
      <c r="S75" s="165"/>
      <c r="T75" s="239" t="s">
        <v>33</v>
      </c>
      <c r="U75" s="248" t="s">
        <v>33</v>
      </c>
      <c r="V75" s="167" t="s">
        <v>33</v>
      </c>
      <c r="W75" s="150"/>
      <c r="X75" s="168" t="s">
        <v>56</v>
      </c>
      <c r="Y75" s="116" t="s">
        <v>6</v>
      </c>
      <c r="Z75" s="116" t="s">
        <v>7</v>
      </c>
      <c r="AA75" s="116" t="s">
        <v>57</v>
      </c>
      <c r="AB75" s="116" t="s">
        <v>58</v>
      </c>
      <c r="AC75" s="169" t="s">
        <v>59</v>
      </c>
      <c r="AD75" s="170" t="s">
        <v>60</v>
      </c>
      <c r="AE75" s="171" t="s">
        <v>61</v>
      </c>
      <c r="AF75" s="172" t="s">
        <v>62</v>
      </c>
      <c r="AG75" s="171" t="s">
        <v>63</v>
      </c>
      <c r="AH75" s="134"/>
    </row>
    <row r="76" spans="1:34" ht="18">
      <c r="A76" s="273">
        <v>39</v>
      </c>
      <c r="B76" s="27"/>
      <c r="C76" s="108"/>
      <c r="D76" s="29"/>
      <c r="E76" s="85"/>
      <c r="F76" s="274"/>
      <c r="G76" s="158"/>
      <c r="H76" s="158"/>
      <c r="I76" s="158"/>
      <c r="J76" s="85"/>
      <c r="K76" s="85"/>
      <c r="L76" s="158"/>
      <c r="M76" s="159" t="s">
        <v>33</v>
      </c>
      <c r="N76" s="160" t="s">
        <v>33</v>
      </c>
      <c r="O76" s="161" t="s">
        <v>33</v>
      </c>
      <c r="P76" s="162" t="s">
        <v>33</v>
      </c>
      <c r="Q76" s="163" t="s">
        <v>33</v>
      </c>
      <c r="R76" s="164"/>
      <c r="S76" s="165"/>
      <c r="T76" s="239" t="s">
        <v>33</v>
      </c>
      <c r="U76" s="248" t="s">
        <v>33</v>
      </c>
      <c r="V76" s="167" t="s">
        <v>33</v>
      </c>
      <c r="W76" s="150"/>
      <c r="X76" s="193"/>
      <c r="Y76" s="194" t="s">
        <v>33</v>
      </c>
      <c r="Z76" s="195" t="s">
        <v>33</v>
      </c>
      <c r="AA76" s="195" t="s">
        <v>33</v>
      </c>
      <c r="AB76" s="195" t="s">
        <v>33</v>
      </c>
      <c r="AC76" s="196" t="s">
        <v>33</v>
      </c>
      <c r="AD76" s="197" t="s">
        <v>33</v>
      </c>
      <c r="AE76" s="197" t="s">
        <v>33</v>
      </c>
      <c r="AF76" s="197" t="s">
        <v>33</v>
      </c>
      <c r="AG76" s="198" t="s">
        <v>33</v>
      </c>
      <c r="AH76" s="199" t="s">
        <v>65</v>
      </c>
    </row>
    <row r="77" spans="1:34" ht="18">
      <c r="A77" s="273">
        <v>40</v>
      </c>
      <c r="B77" s="27"/>
      <c r="C77" s="108"/>
      <c r="D77" s="29"/>
      <c r="E77" s="85"/>
      <c r="F77" s="274"/>
      <c r="G77" s="158"/>
      <c r="H77" s="158"/>
      <c r="I77" s="158"/>
      <c r="J77" s="85"/>
      <c r="K77" s="85"/>
      <c r="L77" s="158"/>
      <c r="M77" s="159" t="s">
        <v>33</v>
      </c>
      <c r="N77" s="160" t="s">
        <v>33</v>
      </c>
      <c r="O77" s="161" t="s">
        <v>33</v>
      </c>
      <c r="P77" s="162" t="s">
        <v>33</v>
      </c>
      <c r="Q77" s="163" t="s">
        <v>33</v>
      </c>
      <c r="R77" s="164"/>
      <c r="S77" s="165"/>
      <c r="T77" s="239" t="s">
        <v>33</v>
      </c>
      <c r="U77" s="248" t="s">
        <v>33</v>
      </c>
      <c r="V77" s="167" t="s">
        <v>33</v>
      </c>
      <c r="W77" s="150"/>
      <c r="X77" s="205"/>
      <c r="Y77" s="206" t="s">
        <v>33</v>
      </c>
      <c r="Z77" s="206" t="s">
        <v>33</v>
      </c>
      <c r="AA77" s="206" t="s">
        <v>33</v>
      </c>
      <c r="AB77" s="206" t="s">
        <v>33</v>
      </c>
      <c r="AC77" s="206" t="s">
        <v>33</v>
      </c>
      <c r="AD77" s="39"/>
      <c r="AE77" s="39" t="s">
        <v>33</v>
      </c>
      <c r="AF77" s="39" t="s">
        <v>33</v>
      </c>
      <c r="AG77" s="207"/>
      <c r="AH77" s="208" t="s">
        <v>68</v>
      </c>
    </row>
    <row r="78" spans="1:34" ht="18.75" thickBot="1">
      <c r="A78" s="273">
        <v>41</v>
      </c>
      <c r="B78" s="27"/>
      <c r="C78" s="108"/>
      <c r="D78" s="29"/>
      <c r="E78" s="85"/>
      <c r="F78" s="274"/>
      <c r="G78" s="158"/>
      <c r="H78" s="158"/>
      <c r="I78" s="158"/>
      <c r="J78" s="85"/>
      <c r="K78" s="85"/>
      <c r="L78" s="158"/>
      <c r="M78" s="159" t="s">
        <v>33</v>
      </c>
      <c r="N78" s="160" t="s">
        <v>33</v>
      </c>
      <c r="O78" s="161" t="s">
        <v>33</v>
      </c>
      <c r="P78" s="162" t="s">
        <v>33</v>
      </c>
      <c r="Q78" s="163" t="s">
        <v>33</v>
      </c>
      <c r="R78" s="164"/>
      <c r="S78" s="165"/>
      <c r="T78" s="239" t="s">
        <v>33</v>
      </c>
      <c r="U78" s="248" t="s">
        <v>33</v>
      </c>
      <c r="V78" s="167" t="s">
        <v>33</v>
      </c>
      <c r="W78" s="150"/>
      <c r="X78" s="227"/>
      <c r="Y78" s="228" t="s">
        <v>33</v>
      </c>
      <c r="Z78" s="228" t="s">
        <v>33</v>
      </c>
      <c r="AA78" s="228" t="s">
        <v>33</v>
      </c>
      <c r="AB78" s="228" t="s">
        <v>33</v>
      </c>
      <c r="AC78" s="228" t="s">
        <v>33</v>
      </c>
      <c r="AD78" s="229">
        <v>0</v>
      </c>
      <c r="AE78" s="229" t="s">
        <v>33</v>
      </c>
      <c r="AF78" s="230" t="s">
        <v>33</v>
      </c>
      <c r="AG78" s="231" t="s">
        <v>33</v>
      </c>
      <c r="AH78" s="232" t="s">
        <v>70</v>
      </c>
    </row>
    <row r="79" spans="1:29" ht="18">
      <c r="A79" s="273">
        <v>42</v>
      </c>
      <c r="B79" s="27"/>
      <c r="C79" s="108"/>
      <c r="D79" s="29"/>
      <c r="E79" s="85"/>
      <c r="F79" s="274"/>
      <c r="G79" s="158"/>
      <c r="H79" s="158"/>
      <c r="I79" s="158"/>
      <c r="J79" s="85"/>
      <c r="K79" s="85"/>
      <c r="L79" s="158"/>
      <c r="M79" s="159" t="s">
        <v>33</v>
      </c>
      <c r="N79" s="160" t="s">
        <v>33</v>
      </c>
      <c r="O79" s="161" t="s">
        <v>33</v>
      </c>
      <c r="P79" s="162" t="s">
        <v>33</v>
      </c>
      <c r="Q79" s="163" t="s">
        <v>33</v>
      </c>
      <c r="R79" s="164"/>
      <c r="S79" s="165"/>
      <c r="T79" s="239" t="s">
        <v>33</v>
      </c>
      <c r="U79" s="248" t="s">
        <v>33</v>
      </c>
      <c r="V79" s="167" t="s">
        <v>33</v>
      </c>
      <c r="W79" s="150"/>
      <c r="X79"/>
      <c r="AA79" s="91"/>
      <c r="AB79" s="276"/>
      <c r="AC79" s="91"/>
    </row>
    <row r="80" spans="1:29" ht="18">
      <c r="A80" s="273">
        <v>43</v>
      </c>
      <c r="B80" s="27"/>
      <c r="C80" s="108"/>
      <c r="D80" s="29"/>
      <c r="E80" s="85"/>
      <c r="F80" s="274"/>
      <c r="G80" s="158"/>
      <c r="H80" s="158"/>
      <c r="I80" s="158"/>
      <c r="J80" s="85"/>
      <c r="K80" s="85"/>
      <c r="L80" s="158"/>
      <c r="M80" s="159" t="s">
        <v>33</v>
      </c>
      <c r="N80" s="160" t="s">
        <v>33</v>
      </c>
      <c r="O80" s="161" t="s">
        <v>33</v>
      </c>
      <c r="P80" s="162" t="s">
        <v>33</v>
      </c>
      <c r="Q80" s="163" t="s">
        <v>33</v>
      </c>
      <c r="R80" s="164"/>
      <c r="S80" s="165"/>
      <c r="T80" s="239" t="s">
        <v>33</v>
      </c>
      <c r="U80" s="248" t="s">
        <v>33</v>
      </c>
      <c r="V80" s="167" t="s">
        <v>33</v>
      </c>
      <c r="W80" s="150"/>
      <c r="X80"/>
      <c r="AA80" s="91"/>
      <c r="AB80" s="276"/>
      <c r="AC80" s="91"/>
    </row>
    <row r="81" spans="1:29" ht="18">
      <c r="A81" s="273">
        <v>44</v>
      </c>
      <c r="B81" s="27"/>
      <c r="C81" s="108"/>
      <c r="D81" s="29"/>
      <c r="E81" s="85"/>
      <c r="F81" s="274"/>
      <c r="G81" s="158"/>
      <c r="H81" s="158"/>
      <c r="I81" s="158"/>
      <c r="J81" s="85"/>
      <c r="K81" s="85"/>
      <c r="L81" s="158"/>
      <c r="M81" s="159" t="s">
        <v>33</v>
      </c>
      <c r="N81" s="160" t="s">
        <v>33</v>
      </c>
      <c r="O81" s="161" t="s">
        <v>33</v>
      </c>
      <c r="P81" s="162" t="s">
        <v>33</v>
      </c>
      <c r="Q81" s="163" t="s">
        <v>33</v>
      </c>
      <c r="R81" s="164"/>
      <c r="S81" s="165"/>
      <c r="T81" s="239" t="s">
        <v>33</v>
      </c>
      <c r="U81" s="248" t="s">
        <v>33</v>
      </c>
      <c r="V81" s="167" t="s">
        <v>33</v>
      </c>
      <c r="W81" s="150"/>
      <c r="X81"/>
      <c r="AA81" s="91"/>
      <c r="AB81" s="276"/>
      <c r="AC81" s="91"/>
    </row>
    <row r="82" spans="1:29" ht="18">
      <c r="A82" s="273">
        <v>45</v>
      </c>
      <c r="B82" s="27"/>
      <c r="C82" s="108"/>
      <c r="D82" s="29"/>
      <c r="E82" s="85"/>
      <c r="F82" s="274"/>
      <c r="G82" s="158"/>
      <c r="H82" s="158"/>
      <c r="I82" s="158"/>
      <c r="J82" s="85"/>
      <c r="K82" s="85"/>
      <c r="L82" s="158"/>
      <c r="M82" s="159" t="s">
        <v>33</v>
      </c>
      <c r="N82" s="160" t="s">
        <v>33</v>
      </c>
      <c r="O82" s="161" t="s">
        <v>33</v>
      </c>
      <c r="P82" s="162" t="s">
        <v>33</v>
      </c>
      <c r="Q82" s="163" t="s">
        <v>33</v>
      </c>
      <c r="R82" s="164"/>
      <c r="S82" s="165"/>
      <c r="T82" s="239" t="s">
        <v>33</v>
      </c>
      <c r="U82" s="248" t="s">
        <v>33</v>
      </c>
      <c r="V82" s="167" t="s">
        <v>33</v>
      </c>
      <c r="W82" s="150"/>
      <c r="X82"/>
      <c r="AA82" s="91"/>
      <c r="AB82" s="91"/>
      <c r="AC82" s="91"/>
    </row>
    <row r="83" spans="1:29" ht="18">
      <c r="A83" s="273">
        <v>46</v>
      </c>
      <c r="B83" s="27"/>
      <c r="C83" s="108"/>
      <c r="D83" s="29"/>
      <c r="E83" s="85"/>
      <c r="F83" s="274"/>
      <c r="G83" s="158"/>
      <c r="H83" s="158"/>
      <c r="I83" s="158"/>
      <c r="J83" s="85"/>
      <c r="K83" s="85"/>
      <c r="L83" s="158"/>
      <c r="M83" s="159" t="s">
        <v>33</v>
      </c>
      <c r="N83" s="160" t="s">
        <v>33</v>
      </c>
      <c r="O83" s="161" t="s">
        <v>33</v>
      </c>
      <c r="P83" s="162" t="s">
        <v>33</v>
      </c>
      <c r="Q83" s="163" t="s">
        <v>33</v>
      </c>
      <c r="R83" s="164"/>
      <c r="S83" s="165"/>
      <c r="T83" s="239" t="s">
        <v>33</v>
      </c>
      <c r="U83" s="248" t="s">
        <v>33</v>
      </c>
      <c r="V83" s="167" t="s">
        <v>33</v>
      </c>
      <c r="W83" s="150"/>
      <c r="X83"/>
      <c r="AA83" s="91"/>
      <c r="AB83" s="91"/>
      <c r="AC83" s="91"/>
    </row>
    <row r="84" spans="1:24" ht="18">
      <c r="A84" s="273">
        <v>47</v>
      </c>
      <c r="B84" s="27"/>
      <c r="C84" s="108"/>
      <c r="D84" s="29"/>
      <c r="E84" s="85"/>
      <c r="F84" s="274"/>
      <c r="G84" s="158"/>
      <c r="H84" s="158"/>
      <c r="I84" s="158"/>
      <c r="J84" s="85"/>
      <c r="K84" s="85"/>
      <c r="L84" s="158"/>
      <c r="M84" s="159" t="s">
        <v>33</v>
      </c>
      <c r="N84" s="160" t="s">
        <v>33</v>
      </c>
      <c r="O84" s="161" t="s">
        <v>33</v>
      </c>
      <c r="P84" s="162" t="s">
        <v>33</v>
      </c>
      <c r="Q84" s="163" t="s">
        <v>33</v>
      </c>
      <c r="R84" s="164"/>
      <c r="S84" s="165"/>
      <c r="T84" s="239" t="s">
        <v>33</v>
      </c>
      <c r="U84" s="248" t="s">
        <v>33</v>
      </c>
      <c r="V84" s="167" t="s">
        <v>33</v>
      </c>
      <c r="W84" s="150"/>
      <c r="X84"/>
    </row>
    <row r="85" spans="1:24" ht="18">
      <c r="A85" s="273">
        <v>48</v>
      </c>
      <c r="B85" s="27"/>
      <c r="C85" s="108"/>
      <c r="D85" s="29"/>
      <c r="E85" s="85"/>
      <c r="F85" s="274"/>
      <c r="G85" s="158"/>
      <c r="H85" s="158"/>
      <c r="I85" s="158"/>
      <c r="J85" s="85"/>
      <c r="K85" s="85"/>
      <c r="L85" s="158"/>
      <c r="M85" s="159" t="s">
        <v>33</v>
      </c>
      <c r="N85" s="160" t="s">
        <v>33</v>
      </c>
      <c r="O85" s="161" t="s">
        <v>33</v>
      </c>
      <c r="P85" s="162" t="s">
        <v>33</v>
      </c>
      <c r="Q85" s="163" t="s">
        <v>33</v>
      </c>
      <c r="R85" s="164"/>
      <c r="S85" s="165"/>
      <c r="T85" s="239" t="s">
        <v>33</v>
      </c>
      <c r="U85" s="248" t="s">
        <v>33</v>
      </c>
      <c r="V85" s="167" t="s">
        <v>33</v>
      </c>
      <c r="W85" s="150"/>
      <c r="X85"/>
    </row>
    <row r="86" spans="1:24" ht="18">
      <c r="A86" s="273">
        <v>49</v>
      </c>
      <c r="B86" s="27"/>
      <c r="C86" s="108"/>
      <c r="D86" s="29"/>
      <c r="E86" s="85"/>
      <c r="F86" s="274"/>
      <c r="G86" s="158"/>
      <c r="H86" s="158"/>
      <c r="I86" s="158"/>
      <c r="J86" s="85"/>
      <c r="K86" s="85"/>
      <c r="L86" s="158"/>
      <c r="M86" s="159" t="s">
        <v>33</v>
      </c>
      <c r="N86" s="160" t="s">
        <v>33</v>
      </c>
      <c r="O86" s="161" t="s">
        <v>33</v>
      </c>
      <c r="P86" s="162" t="s">
        <v>33</v>
      </c>
      <c r="Q86" s="163" t="s">
        <v>33</v>
      </c>
      <c r="R86" s="164"/>
      <c r="S86" s="165"/>
      <c r="T86" s="239" t="s">
        <v>33</v>
      </c>
      <c r="U86" s="248" t="s">
        <v>33</v>
      </c>
      <c r="V86" s="167" t="s">
        <v>33</v>
      </c>
      <c r="W86" s="150"/>
      <c r="X86"/>
    </row>
    <row r="87" spans="1:24" ht="18">
      <c r="A87" s="273">
        <v>50</v>
      </c>
      <c r="B87" s="27"/>
      <c r="C87" s="108"/>
      <c r="D87" s="29"/>
      <c r="E87" s="85"/>
      <c r="F87" s="274"/>
      <c r="G87" s="158"/>
      <c r="H87" s="158"/>
      <c r="I87" s="158"/>
      <c r="J87" s="85"/>
      <c r="K87" s="85"/>
      <c r="L87" s="158"/>
      <c r="M87" s="159" t="s">
        <v>33</v>
      </c>
      <c r="N87" s="160" t="s">
        <v>33</v>
      </c>
      <c r="O87" s="161" t="s">
        <v>33</v>
      </c>
      <c r="P87" s="162" t="s">
        <v>33</v>
      </c>
      <c r="Q87" s="163" t="s">
        <v>33</v>
      </c>
      <c r="R87" s="164"/>
      <c r="S87" s="165"/>
      <c r="T87" s="239" t="s">
        <v>33</v>
      </c>
      <c r="U87" s="248" t="s">
        <v>33</v>
      </c>
      <c r="V87" s="167" t="s">
        <v>33</v>
      </c>
      <c r="W87" s="150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0"/>
  <sheetViews>
    <sheetView view="pageBreakPreview" zoomScale="75" zoomScaleNormal="85" zoomScaleSheetLayoutView="75" zoomScalePageLayoutView="0" workbookViewId="0" topLeftCell="A1">
      <selection activeCell="C19" sqref="C19"/>
    </sheetView>
  </sheetViews>
  <sheetFormatPr defaultColWidth="9.140625" defaultRowHeight="12.75"/>
  <cols>
    <col min="1" max="1" width="8.7109375" style="347" customWidth="1"/>
    <col min="2" max="2" width="4.140625" style="348" customWidth="1"/>
    <col min="3" max="3" width="22.8515625" style="319" customWidth="1"/>
    <col min="4" max="4" width="6.8515625" style="349" customWidth="1"/>
    <col min="5" max="5" width="7.7109375" style="349" bestFit="1" customWidth="1"/>
    <col min="6" max="6" width="5.7109375" style="319" customWidth="1"/>
    <col min="7" max="7" width="4.28125" style="348" customWidth="1"/>
    <col min="8" max="8" width="6.8515625" style="348" customWidth="1"/>
    <col min="9" max="9" width="24.7109375" style="319" customWidth="1"/>
    <col min="10" max="10" width="9.00390625" style="350" customWidth="1"/>
    <col min="11" max="11" width="7.7109375" style="350" bestFit="1" customWidth="1"/>
    <col min="12" max="22" width="6.7109375" style="319" customWidth="1"/>
    <col min="23" max="57" width="5.7109375" style="324" customWidth="1"/>
    <col min="58" max="65" width="5.7109375" style="325" customWidth="1"/>
    <col min="66" max="16384" width="9.140625" style="275" customWidth="1"/>
  </cols>
  <sheetData>
    <row r="1" spans="1:70" ht="26.25" customHeight="1">
      <c r="A1" s="277" t="s">
        <v>83</v>
      </c>
      <c r="B1" s="278"/>
      <c r="C1" s="279"/>
      <c r="D1" s="280"/>
      <c r="E1" s="280"/>
      <c r="F1" s="281"/>
      <c r="G1" s="282"/>
      <c r="H1" s="278"/>
      <c r="I1" s="283"/>
      <c r="J1" s="279"/>
      <c r="K1" s="279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4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7"/>
      <c r="AY1" s="284"/>
      <c r="AZ1" s="284"/>
      <c r="BA1" s="284"/>
      <c r="BB1" s="284"/>
      <c r="BC1" s="284"/>
      <c r="BD1" s="284"/>
      <c r="BE1" s="284"/>
      <c r="BF1" s="288"/>
      <c r="BG1" s="288"/>
      <c r="BH1" s="288"/>
      <c r="BI1" s="288"/>
      <c r="BJ1" s="288"/>
      <c r="BK1" s="288"/>
      <c r="BL1" s="288"/>
      <c r="BM1" s="288"/>
      <c r="BN1" s="289"/>
      <c r="BO1" s="289"/>
      <c r="BP1" s="289"/>
      <c r="BQ1" s="289"/>
      <c r="BR1" s="289"/>
    </row>
    <row r="2" spans="1:77" s="302" customFormat="1" ht="30" customHeight="1" thickBot="1">
      <c r="A2" s="290" t="s">
        <v>84</v>
      </c>
      <c r="B2" s="291"/>
      <c r="C2" s="290" t="s">
        <v>85</v>
      </c>
      <c r="D2" s="292"/>
      <c r="E2" s="292"/>
      <c r="F2" s="293"/>
      <c r="G2" s="294"/>
      <c r="H2" s="294"/>
      <c r="I2" s="295" t="s">
        <v>86</v>
      </c>
      <c r="J2" s="292"/>
      <c r="K2" s="292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8"/>
      <c r="AO2" s="297"/>
      <c r="AP2" s="297"/>
      <c r="AQ2" s="297"/>
      <c r="AR2" s="298"/>
      <c r="AS2" s="297"/>
      <c r="AT2" s="297"/>
      <c r="AU2" s="297"/>
      <c r="AV2" s="298"/>
      <c r="AW2" s="297"/>
      <c r="AX2" s="297"/>
      <c r="AY2" s="297"/>
      <c r="AZ2" s="298"/>
      <c r="BA2" s="297"/>
      <c r="BB2" s="297"/>
      <c r="BC2" s="297"/>
      <c r="BD2" s="298"/>
      <c r="BE2" s="297"/>
      <c r="BF2" s="297"/>
      <c r="BG2" s="297"/>
      <c r="BH2" s="298"/>
      <c r="BI2" s="297"/>
      <c r="BJ2" s="297"/>
      <c r="BK2" s="297"/>
      <c r="BL2" s="298"/>
      <c r="BM2" s="297"/>
      <c r="BN2" s="299"/>
      <c r="BO2" s="299"/>
      <c r="BP2" s="299"/>
      <c r="BQ2" s="299"/>
      <c r="BR2" s="300"/>
      <c r="BS2" s="299"/>
      <c r="BT2" s="299"/>
      <c r="BU2" s="301"/>
      <c r="BV2" s="300"/>
      <c r="BW2" s="299"/>
      <c r="BX2" s="299"/>
      <c r="BY2" s="299"/>
    </row>
    <row r="3" spans="1:70" s="313" customFormat="1" ht="45.75" customHeight="1" thickBot="1">
      <c r="A3" s="303" t="s">
        <v>87</v>
      </c>
      <c r="B3" s="304" t="s">
        <v>3</v>
      </c>
      <c r="C3" s="305" t="s">
        <v>4</v>
      </c>
      <c r="D3" s="306" t="s">
        <v>88</v>
      </c>
      <c r="E3" s="306" t="s">
        <v>10</v>
      </c>
      <c r="F3" s="307"/>
      <c r="G3" s="308" t="s">
        <v>87</v>
      </c>
      <c r="H3" s="304" t="s">
        <v>3</v>
      </c>
      <c r="I3" s="305" t="s">
        <v>4</v>
      </c>
      <c r="J3" s="306" t="s">
        <v>88</v>
      </c>
      <c r="K3" s="306" t="s">
        <v>10</v>
      </c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1"/>
      <c r="BO3" s="311"/>
      <c r="BP3" s="311"/>
      <c r="BQ3" s="312"/>
      <c r="BR3" s="312"/>
    </row>
    <row r="4" spans="1:11" ht="15">
      <c r="A4" s="314">
        <v>1</v>
      </c>
      <c r="B4" s="315">
        <v>0</v>
      </c>
      <c r="C4" s="316" t="s">
        <v>13</v>
      </c>
      <c r="D4" s="317">
        <v>24</v>
      </c>
      <c r="E4" s="318">
        <f>IF(D4&lt;&gt;"",D4-$D$4,"")</f>
        <v>0</v>
      </c>
      <c r="G4" s="320">
        <v>1</v>
      </c>
      <c r="H4" s="315">
        <v>0</v>
      </c>
      <c r="I4" s="321" t="s">
        <v>13</v>
      </c>
      <c r="J4" s="322">
        <v>175</v>
      </c>
      <c r="K4" s="323">
        <f>J4-$J$35</f>
        <v>168</v>
      </c>
    </row>
    <row r="5" spans="1:11" ht="15">
      <c r="A5" s="414">
        <v>2</v>
      </c>
      <c r="B5" s="326">
        <v>11</v>
      </c>
      <c r="C5" s="413" t="s">
        <v>20</v>
      </c>
      <c r="D5" s="327">
        <v>21</v>
      </c>
      <c r="E5" s="328">
        <f aca="true" t="shared" si="0" ref="E5:E40">IF(D5&lt;&gt;"",D5-$D$4,"")</f>
        <v>-3</v>
      </c>
      <c r="G5" s="329">
        <v>2</v>
      </c>
      <c r="H5" s="326">
        <v>9</v>
      </c>
      <c r="I5" s="330" t="s">
        <v>17</v>
      </c>
      <c r="J5" s="331">
        <v>152</v>
      </c>
      <c r="K5" s="332">
        <f aca="true" t="shared" si="1" ref="K5:K40">J5-$J$35</f>
        <v>145</v>
      </c>
    </row>
    <row r="6" spans="1:11" ht="15">
      <c r="A6" s="414">
        <v>3</v>
      </c>
      <c r="B6" s="326">
        <v>15</v>
      </c>
      <c r="C6" s="413" t="s">
        <v>23</v>
      </c>
      <c r="D6" s="327">
        <v>21</v>
      </c>
      <c r="E6" s="328">
        <f t="shared" si="0"/>
        <v>-3</v>
      </c>
      <c r="G6" s="329">
        <v>3</v>
      </c>
      <c r="H6" s="326">
        <v>6</v>
      </c>
      <c r="I6" s="330" t="s">
        <v>26</v>
      </c>
      <c r="J6" s="331">
        <v>127</v>
      </c>
      <c r="K6" s="332">
        <f t="shared" si="1"/>
        <v>120</v>
      </c>
    </row>
    <row r="7" spans="1:11" ht="15">
      <c r="A7" s="333">
        <v>4</v>
      </c>
      <c r="B7" s="326">
        <v>6</v>
      </c>
      <c r="C7" s="334" t="s">
        <v>26</v>
      </c>
      <c r="D7" s="335">
        <v>20</v>
      </c>
      <c r="E7" s="328">
        <f t="shared" si="0"/>
        <v>-4</v>
      </c>
      <c r="G7" s="329">
        <v>4</v>
      </c>
      <c r="H7" s="326">
        <v>7</v>
      </c>
      <c r="I7" s="330" t="s">
        <v>89</v>
      </c>
      <c r="J7" s="331">
        <v>119</v>
      </c>
      <c r="K7" s="332">
        <f t="shared" si="1"/>
        <v>112</v>
      </c>
    </row>
    <row r="8" spans="1:11" ht="15">
      <c r="A8" s="333">
        <v>5</v>
      </c>
      <c r="B8" s="326">
        <v>3</v>
      </c>
      <c r="C8" s="334" t="s">
        <v>30</v>
      </c>
      <c r="D8" s="335">
        <v>19</v>
      </c>
      <c r="E8" s="328">
        <f t="shared" si="0"/>
        <v>-5</v>
      </c>
      <c r="G8" s="329">
        <v>5</v>
      </c>
      <c r="H8" s="326">
        <v>3</v>
      </c>
      <c r="I8" s="330" t="s">
        <v>30</v>
      </c>
      <c r="J8" s="331">
        <v>115</v>
      </c>
      <c r="K8" s="332">
        <f t="shared" si="1"/>
        <v>108</v>
      </c>
    </row>
    <row r="9" spans="1:11" ht="15">
      <c r="A9" s="333">
        <v>6</v>
      </c>
      <c r="B9" s="326">
        <v>9</v>
      </c>
      <c r="C9" s="334" t="s">
        <v>17</v>
      </c>
      <c r="D9" s="335">
        <v>13</v>
      </c>
      <c r="E9" s="328">
        <f t="shared" si="0"/>
        <v>-11</v>
      </c>
      <c r="G9" s="329">
        <v>6</v>
      </c>
      <c r="H9" s="326">
        <v>0</v>
      </c>
      <c r="I9" s="330" t="s">
        <v>90</v>
      </c>
      <c r="J9" s="331">
        <v>114</v>
      </c>
      <c r="K9" s="332">
        <f t="shared" si="1"/>
        <v>107</v>
      </c>
    </row>
    <row r="10" spans="1:11" ht="15">
      <c r="A10" s="333">
        <v>7</v>
      </c>
      <c r="B10" s="326"/>
      <c r="C10" s="334" t="s">
        <v>71</v>
      </c>
      <c r="D10" s="335">
        <v>9</v>
      </c>
      <c r="E10" s="328">
        <f t="shared" si="0"/>
        <v>-15</v>
      </c>
      <c r="G10" s="329">
        <v>7</v>
      </c>
      <c r="H10" s="326">
        <v>10</v>
      </c>
      <c r="I10" s="330" t="s">
        <v>91</v>
      </c>
      <c r="J10" s="331">
        <v>107</v>
      </c>
      <c r="K10" s="332">
        <f t="shared" si="1"/>
        <v>100</v>
      </c>
    </row>
    <row r="11" spans="1:11" ht="15">
      <c r="A11" s="333">
        <v>8</v>
      </c>
      <c r="B11" s="326">
        <v>8</v>
      </c>
      <c r="C11" s="334" t="s">
        <v>73</v>
      </c>
      <c r="D11" s="335">
        <v>8</v>
      </c>
      <c r="E11" s="328">
        <f t="shared" si="0"/>
        <v>-16</v>
      </c>
      <c r="G11" s="329">
        <v>8</v>
      </c>
      <c r="H11" s="326">
        <v>16</v>
      </c>
      <c r="I11" s="330" t="s">
        <v>41</v>
      </c>
      <c r="J11" s="331">
        <v>100</v>
      </c>
      <c r="K11" s="332">
        <f t="shared" si="1"/>
        <v>93</v>
      </c>
    </row>
    <row r="12" spans="1:11" ht="15">
      <c r="A12" s="333">
        <v>9</v>
      </c>
      <c r="B12" s="326">
        <v>16</v>
      </c>
      <c r="C12" s="334" t="s">
        <v>76</v>
      </c>
      <c r="D12" s="335">
        <v>7</v>
      </c>
      <c r="E12" s="328">
        <f t="shared" si="0"/>
        <v>-17</v>
      </c>
      <c r="G12" s="336">
        <v>9</v>
      </c>
      <c r="H12" s="326">
        <v>10</v>
      </c>
      <c r="I12" s="330" t="s">
        <v>43</v>
      </c>
      <c r="J12" s="331">
        <v>89</v>
      </c>
      <c r="K12" s="332">
        <f t="shared" si="1"/>
        <v>82</v>
      </c>
    </row>
    <row r="13" spans="1:11" ht="15">
      <c r="A13" s="333">
        <v>10</v>
      </c>
      <c r="B13" s="326">
        <v>16</v>
      </c>
      <c r="C13" s="334" t="s">
        <v>41</v>
      </c>
      <c r="D13" s="335">
        <v>7</v>
      </c>
      <c r="E13" s="328">
        <f t="shared" si="0"/>
        <v>-17</v>
      </c>
      <c r="G13" s="336">
        <v>10</v>
      </c>
      <c r="H13" s="326">
        <v>11</v>
      </c>
      <c r="I13" s="330" t="s">
        <v>20</v>
      </c>
      <c r="J13" s="331">
        <v>88</v>
      </c>
      <c r="K13" s="332">
        <f t="shared" si="1"/>
        <v>81</v>
      </c>
    </row>
    <row r="14" spans="1:11" ht="15">
      <c r="A14" s="333">
        <v>11</v>
      </c>
      <c r="B14" s="326"/>
      <c r="C14" s="334" t="s">
        <v>67</v>
      </c>
      <c r="D14" s="335">
        <v>6</v>
      </c>
      <c r="E14" s="328">
        <f t="shared" si="0"/>
        <v>-18</v>
      </c>
      <c r="G14" s="336">
        <v>11</v>
      </c>
      <c r="H14" s="326">
        <v>15</v>
      </c>
      <c r="I14" s="330" t="s">
        <v>23</v>
      </c>
      <c r="J14" s="331">
        <v>86</v>
      </c>
      <c r="K14" s="332">
        <f t="shared" si="1"/>
        <v>79</v>
      </c>
    </row>
    <row r="15" spans="1:11" ht="15">
      <c r="A15" s="333">
        <v>12</v>
      </c>
      <c r="B15" s="326">
        <v>35</v>
      </c>
      <c r="C15" s="334" t="s">
        <v>78</v>
      </c>
      <c r="D15" s="335">
        <v>3</v>
      </c>
      <c r="E15" s="328">
        <f t="shared" si="0"/>
        <v>-21</v>
      </c>
      <c r="G15" s="336">
        <v>12</v>
      </c>
      <c r="H15" s="326">
        <v>0</v>
      </c>
      <c r="I15" s="330" t="s">
        <v>92</v>
      </c>
      <c r="J15" s="331">
        <v>82</v>
      </c>
      <c r="K15" s="332">
        <f t="shared" si="1"/>
        <v>75</v>
      </c>
    </row>
    <row r="16" spans="1:11" ht="15">
      <c r="A16" s="333">
        <v>13</v>
      </c>
      <c r="B16" s="326">
        <v>10</v>
      </c>
      <c r="C16" s="334" t="s">
        <v>43</v>
      </c>
      <c r="D16" s="335">
        <v>2</v>
      </c>
      <c r="E16" s="328">
        <f t="shared" si="0"/>
        <v>-22</v>
      </c>
      <c r="G16" s="336">
        <v>13</v>
      </c>
      <c r="H16" s="326">
        <v>16</v>
      </c>
      <c r="I16" s="330" t="s">
        <v>93</v>
      </c>
      <c r="J16" s="331">
        <v>78</v>
      </c>
      <c r="K16" s="332">
        <f t="shared" si="1"/>
        <v>71</v>
      </c>
    </row>
    <row r="17" spans="1:11" ht="15">
      <c r="A17" s="333">
        <v>14</v>
      </c>
      <c r="B17" s="326">
        <v>34</v>
      </c>
      <c r="C17" s="334" t="s">
        <v>80</v>
      </c>
      <c r="D17" s="335">
        <v>2</v>
      </c>
      <c r="E17" s="328">
        <f t="shared" si="0"/>
        <v>-22</v>
      </c>
      <c r="G17" s="336">
        <v>14</v>
      </c>
      <c r="H17" s="326">
        <v>22</v>
      </c>
      <c r="I17" s="330" t="s">
        <v>94</v>
      </c>
      <c r="J17" s="331">
        <v>60</v>
      </c>
      <c r="K17" s="332">
        <f t="shared" si="1"/>
        <v>53</v>
      </c>
    </row>
    <row r="18" spans="1:11" ht="15">
      <c r="A18" s="333">
        <v>15</v>
      </c>
      <c r="B18" s="326"/>
      <c r="C18" s="334"/>
      <c r="D18" s="335"/>
      <c r="E18" s="328">
        <f t="shared" si="0"/>
      </c>
      <c r="G18" s="336">
        <v>15</v>
      </c>
      <c r="H18" s="326">
        <v>16</v>
      </c>
      <c r="I18" s="330" t="s">
        <v>95</v>
      </c>
      <c r="J18" s="331">
        <v>52</v>
      </c>
      <c r="K18" s="332">
        <f t="shared" si="1"/>
        <v>45</v>
      </c>
    </row>
    <row r="19" spans="1:11" ht="15">
      <c r="A19" s="333"/>
      <c r="B19" s="326"/>
      <c r="C19" s="334"/>
      <c r="D19" s="335"/>
      <c r="E19" s="328">
        <f t="shared" si="0"/>
      </c>
      <c r="G19" s="336">
        <v>16</v>
      </c>
      <c r="H19" s="326">
        <v>13</v>
      </c>
      <c r="I19" s="330" t="s">
        <v>96</v>
      </c>
      <c r="J19" s="331">
        <v>49</v>
      </c>
      <c r="K19" s="332">
        <f t="shared" si="1"/>
        <v>42</v>
      </c>
    </row>
    <row r="20" spans="1:11" ht="15">
      <c r="A20" s="333"/>
      <c r="B20" s="326"/>
      <c r="C20" s="334"/>
      <c r="D20" s="335"/>
      <c r="E20" s="328">
        <f t="shared" si="0"/>
      </c>
      <c r="G20" s="336">
        <v>17</v>
      </c>
      <c r="H20" s="326">
        <v>35</v>
      </c>
      <c r="I20" s="330" t="s">
        <v>78</v>
      </c>
      <c r="J20" s="331">
        <v>48</v>
      </c>
      <c r="K20" s="332">
        <f t="shared" si="1"/>
        <v>41</v>
      </c>
    </row>
    <row r="21" spans="1:11" ht="15">
      <c r="A21" s="333"/>
      <c r="B21" s="326"/>
      <c r="C21" s="334"/>
      <c r="D21" s="335"/>
      <c r="E21" s="328">
        <f t="shared" si="0"/>
      </c>
      <c r="G21" s="336">
        <v>18</v>
      </c>
      <c r="H21" s="326">
        <v>20</v>
      </c>
      <c r="I21" s="330" t="s">
        <v>97</v>
      </c>
      <c r="J21" s="331">
        <v>47</v>
      </c>
      <c r="K21" s="332">
        <f t="shared" si="1"/>
        <v>40</v>
      </c>
    </row>
    <row r="22" spans="1:11" ht="15">
      <c r="A22" s="333"/>
      <c r="B22" s="326"/>
      <c r="C22" s="334"/>
      <c r="D22" s="335"/>
      <c r="E22" s="328">
        <f t="shared" si="0"/>
      </c>
      <c r="G22" s="336">
        <v>19</v>
      </c>
      <c r="H22" s="326">
        <v>14</v>
      </c>
      <c r="I22" s="330" t="s">
        <v>98</v>
      </c>
      <c r="J22" s="331">
        <v>45</v>
      </c>
      <c r="K22" s="332">
        <f t="shared" si="1"/>
        <v>38</v>
      </c>
    </row>
    <row r="23" spans="1:11" ht="15">
      <c r="A23" s="333"/>
      <c r="B23" s="326"/>
      <c r="C23" s="334"/>
      <c r="D23" s="335"/>
      <c r="E23" s="328">
        <f t="shared" si="0"/>
      </c>
      <c r="G23" s="336">
        <v>20</v>
      </c>
      <c r="H23" s="326">
        <v>34</v>
      </c>
      <c r="I23" s="330" t="s">
        <v>80</v>
      </c>
      <c r="J23" s="331">
        <v>45</v>
      </c>
      <c r="K23" s="332">
        <f t="shared" si="1"/>
        <v>38</v>
      </c>
    </row>
    <row r="24" spans="1:11" ht="15">
      <c r="A24" s="333"/>
      <c r="B24" s="326"/>
      <c r="C24" s="334"/>
      <c r="D24" s="335"/>
      <c r="E24" s="328">
        <f t="shared" si="0"/>
      </c>
      <c r="G24" s="337">
        <v>21</v>
      </c>
      <c r="H24" s="326">
        <v>26</v>
      </c>
      <c r="I24" s="330" t="s">
        <v>99</v>
      </c>
      <c r="J24" s="331">
        <v>33</v>
      </c>
      <c r="K24" s="332">
        <f t="shared" si="1"/>
        <v>26</v>
      </c>
    </row>
    <row r="25" spans="1:11" ht="15">
      <c r="A25" s="333"/>
      <c r="B25" s="326"/>
      <c r="C25" s="334"/>
      <c r="D25" s="335"/>
      <c r="E25" s="328">
        <f t="shared" si="0"/>
      </c>
      <c r="G25" s="337">
        <v>22</v>
      </c>
      <c r="H25" s="326">
        <v>41</v>
      </c>
      <c r="I25" s="330" t="s">
        <v>100</v>
      </c>
      <c r="J25" s="331">
        <v>31</v>
      </c>
      <c r="K25" s="332">
        <f t="shared" si="1"/>
        <v>24</v>
      </c>
    </row>
    <row r="26" spans="1:11" ht="15">
      <c r="A26" s="333"/>
      <c r="B26" s="326"/>
      <c r="C26" s="334"/>
      <c r="D26" s="335"/>
      <c r="E26" s="328">
        <f t="shared" si="0"/>
      </c>
      <c r="G26" s="337">
        <v>23</v>
      </c>
      <c r="H26" s="326">
        <v>8</v>
      </c>
      <c r="I26" s="330" t="s">
        <v>101</v>
      </c>
      <c r="J26" s="331">
        <v>29</v>
      </c>
      <c r="K26" s="332">
        <f t="shared" si="1"/>
        <v>22</v>
      </c>
    </row>
    <row r="27" spans="1:11" ht="15">
      <c r="A27" s="333"/>
      <c r="B27" s="326"/>
      <c r="C27" s="334"/>
      <c r="D27" s="335"/>
      <c r="E27" s="328">
        <f t="shared" si="0"/>
      </c>
      <c r="G27" s="337">
        <v>24</v>
      </c>
      <c r="H27" s="326">
        <v>18</v>
      </c>
      <c r="I27" s="330" t="s">
        <v>102</v>
      </c>
      <c r="J27" s="331">
        <v>29</v>
      </c>
      <c r="K27" s="332">
        <f t="shared" si="1"/>
        <v>22</v>
      </c>
    </row>
    <row r="28" spans="1:11" ht="15">
      <c r="A28" s="333"/>
      <c r="B28" s="326"/>
      <c r="C28" s="334"/>
      <c r="D28" s="335"/>
      <c r="E28" s="328">
        <f t="shared" si="0"/>
      </c>
      <c r="G28" s="337">
        <v>25</v>
      </c>
      <c r="H28" s="326">
        <v>17</v>
      </c>
      <c r="I28" s="330" t="s">
        <v>103</v>
      </c>
      <c r="J28" s="331">
        <v>28</v>
      </c>
      <c r="K28" s="332">
        <f t="shared" si="1"/>
        <v>21</v>
      </c>
    </row>
    <row r="29" spans="1:11" ht="15">
      <c r="A29" s="333"/>
      <c r="B29" s="326"/>
      <c r="C29" s="334"/>
      <c r="D29" s="335"/>
      <c r="E29" s="328">
        <f t="shared" si="0"/>
      </c>
      <c r="G29" s="337">
        <v>26</v>
      </c>
      <c r="H29" s="326">
        <v>16</v>
      </c>
      <c r="I29" s="330" t="s">
        <v>104</v>
      </c>
      <c r="J29" s="331">
        <v>26</v>
      </c>
      <c r="K29" s="332">
        <f t="shared" si="1"/>
        <v>19</v>
      </c>
    </row>
    <row r="30" spans="1:11" ht="15">
      <c r="A30" s="333"/>
      <c r="B30" s="326"/>
      <c r="C30" s="334"/>
      <c r="D30" s="335"/>
      <c r="E30" s="328">
        <f t="shared" si="0"/>
      </c>
      <c r="G30" s="337">
        <v>27</v>
      </c>
      <c r="H30" s="326">
        <v>11</v>
      </c>
      <c r="I30" s="330" t="s">
        <v>105</v>
      </c>
      <c r="J30" s="331">
        <v>24</v>
      </c>
      <c r="K30" s="332">
        <f t="shared" si="1"/>
        <v>17</v>
      </c>
    </row>
    <row r="31" spans="1:11" ht="15">
      <c r="A31" s="333"/>
      <c r="B31" s="326"/>
      <c r="C31" s="334"/>
      <c r="D31" s="335"/>
      <c r="E31" s="328">
        <f t="shared" si="0"/>
      </c>
      <c r="G31" s="337">
        <v>28</v>
      </c>
      <c r="H31" s="326">
        <v>11</v>
      </c>
      <c r="I31" s="330" t="s">
        <v>106</v>
      </c>
      <c r="J31" s="331">
        <v>18</v>
      </c>
      <c r="K31" s="332">
        <f t="shared" si="1"/>
        <v>11</v>
      </c>
    </row>
    <row r="32" spans="1:11" ht="15">
      <c r="A32" s="333"/>
      <c r="B32" s="326"/>
      <c r="C32" s="334"/>
      <c r="D32" s="335"/>
      <c r="E32" s="328">
        <f t="shared" si="0"/>
      </c>
      <c r="G32" s="337">
        <v>29</v>
      </c>
      <c r="H32" s="326">
        <v>47</v>
      </c>
      <c r="I32" s="330" t="s">
        <v>107</v>
      </c>
      <c r="J32" s="331">
        <v>13</v>
      </c>
      <c r="K32" s="332">
        <f t="shared" si="1"/>
        <v>6</v>
      </c>
    </row>
    <row r="33" spans="1:11" ht="15">
      <c r="A33" s="333"/>
      <c r="B33" s="326"/>
      <c r="C33" s="334"/>
      <c r="D33" s="335"/>
      <c r="E33" s="328">
        <f t="shared" si="0"/>
      </c>
      <c r="G33" s="337">
        <v>30</v>
      </c>
      <c r="H33" s="326"/>
      <c r="I33" s="330" t="s">
        <v>71</v>
      </c>
      <c r="J33" s="331">
        <v>9</v>
      </c>
      <c r="K33" s="332">
        <f t="shared" si="1"/>
        <v>2</v>
      </c>
    </row>
    <row r="34" spans="1:11" ht="15">
      <c r="A34" s="333"/>
      <c r="B34" s="326"/>
      <c r="C34" s="334"/>
      <c r="D34" s="335"/>
      <c r="E34" s="328">
        <f t="shared" si="0"/>
      </c>
      <c r="G34" s="337">
        <v>31</v>
      </c>
      <c r="H34" s="326">
        <v>8</v>
      </c>
      <c r="I34" s="330" t="s">
        <v>73</v>
      </c>
      <c r="J34" s="331">
        <v>8</v>
      </c>
      <c r="K34" s="332">
        <f t="shared" si="1"/>
        <v>1</v>
      </c>
    </row>
    <row r="35" spans="1:11" ht="15">
      <c r="A35" s="333"/>
      <c r="B35" s="326"/>
      <c r="C35" s="334"/>
      <c r="D35" s="335"/>
      <c r="E35" s="328">
        <f t="shared" si="0"/>
      </c>
      <c r="G35" s="337">
        <v>32</v>
      </c>
      <c r="H35" s="326">
        <v>5</v>
      </c>
      <c r="I35" s="330" t="s">
        <v>108</v>
      </c>
      <c r="J35" s="331">
        <v>7</v>
      </c>
      <c r="K35" s="332">
        <f t="shared" si="1"/>
        <v>0</v>
      </c>
    </row>
    <row r="36" spans="1:11" ht="15">
      <c r="A36" s="333"/>
      <c r="B36" s="326"/>
      <c r="C36" s="334"/>
      <c r="D36" s="335"/>
      <c r="E36" s="328">
        <f t="shared" si="0"/>
      </c>
      <c r="G36" s="337">
        <v>33</v>
      </c>
      <c r="H36" s="326">
        <v>16</v>
      </c>
      <c r="I36" s="334" t="s">
        <v>76</v>
      </c>
      <c r="J36" s="338">
        <v>7</v>
      </c>
      <c r="K36" s="332">
        <f t="shared" si="1"/>
        <v>0</v>
      </c>
    </row>
    <row r="37" spans="1:11" ht="15">
      <c r="A37" s="333"/>
      <c r="B37" s="326"/>
      <c r="C37" s="334"/>
      <c r="D37" s="335"/>
      <c r="E37" s="328">
        <f t="shared" si="0"/>
      </c>
      <c r="G37" s="337">
        <v>34</v>
      </c>
      <c r="H37" s="326"/>
      <c r="I37" s="334" t="s">
        <v>67</v>
      </c>
      <c r="J37" s="338">
        <v>6</v>
      </c>
      <c r="K37" s="332">
        <f t="shared" si="1"/>
        <v>-1</v>
      </c>
    </row>
    <row r="38" spans="1:11" ht="15">
      <c r="A38" s="333"/>
      <c r="B38" s="326"/>
      <c r="C38" s="334"/>
      <c r="D38" s="335"/>
      <c r="E38" s="328">
        <f t="shared" si="0"/>
      </c>
      <c r="G38" s="337">
        <v>35</v>
      </c>
      <c r="H38" s="326">
        <v>35</v>
      </c>
      <c r="I38" s="334" t="s">
        <v>109</v>
      </c>
      <c r="J38" s="338">
        <v>3</v>
      </c>
      <c r="K38" s="332">
        <f t="shared" si="1"/>
        <v>-4</v>
      </c>
    </row>
    <row r="39" spans="1:11" ht="15">
      <c r="A39" s="333"/>
      <c r="B39" s="326"/>
      <c r="C39" s="334"/>
      <c r="D39" s="335"/>
      <c r="E39" s="328">
        <f t="shared" si="0"/>
      </c>
      <c r="G39" s="337">
        <v>36</v>
      </c>
      <c r="H39" s="326">
        <v>21</v>
      </c>
      <c r="I39" s="334" t="s">
        <v>110</v>
      </c>
      <c r="J39" s="338">
        <v>1</v>
      </c>
      <c r="K39" s="332">
        <f t="shared" si="1"/>
        <v>-6</v>
      </c>
    </row>
    <row r="40" spans="1:11" ht="15.75" thickBot="1">
      <c r="A40" s="339"/>
      <c r="B40" s="340"/>
      <c r="C40" s="341"/>
      <c r="D40" s="342"/>
      <c r="E40" s="343">
        <f t="shared" si="0"/>
      </c>
      <c r="G40" s="344">
        <v>37</v>
      </c>
      <c r="H40" s="340"/>
      <c r="I40" s="341"/>
      <c r="J40" s="345"/>
      <c r="K40" s="346">
        <f t="shared" si="1"/>
        <v>-7</v>
      </c>
    </row>
  </sheetData>
  <sheetProtection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8"/>
  <sheetViews>
    <sheetView view="pageBreakPreview" zoomScale="75" zoomScaleNormal="75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5" sqref="C175"/>
    </sheetView>
  </sheetViews>
  <sheetFormatPr defaultColWidth="9.140625" defaultRowHeight="12.75"/>
  <cols>
    <col min="1" max="1" width="5.57421875" style="275" customWidth="1"/>
    <col min="2" max="2" width="11.7109375" style="348" bestFit="1" customWidth="1"/>
    <col min="3" max="3" width="27.00390625" style="319" customWidth="1"/>
    <col min="4" max="4" width="7.57421875" style="351" customWidth="1"/>
    <col min="5" max="5" width="7.8515625" style="325" customWidth="1"/>
    <col min="6" max="6" width="8.00390625" style="325" bestFit="1" customWidth="1"/>
    <col min="7" max="56" width="5.57421875" style="275" customWidth="1"/>
    <col min="57" max="66" width="5.140625" style="352" customWidth="1"/>
    <col min="67" max="16384" width="9.140625" style="275" customWidth="1"/>
  </cols>
  <sheetData>
    <row r="1" ht="22.5" customHeight="1"/>
    <row r="2" spans="1:6" ht="23.25" customHeight="1">
      <c r="A2" s="353" t="s">
        <v>111</v>
      </c>
      <c r="B2" s="354"/>
      <c r="C2" s="353"/>
      <c r="D2" s="355"/>
      <c r="E2" s="356"/>
      <c r="F2" s="357"/>
    </row>
    <row r="3" spans="1:66" ht="19.5" thickBot="1">
      <c r="A3" s="358" t="s">
        <v>112</v>
      </c>
      <c r="B3" s="354"/>
      <c r="C3" s="359"/>
      <c r="D3" s="360"/>
      <c r="E3" s="361"/>
      <c r="F3" s="362"/>
      <c r="BC3" s="363"/>
      <c r="BD3" s="363"/>
      <c r="BE3" s="364"/>
      <c r="BF3" s="364"/>
      <c r="BG3" s="364"/>
      <c r="BH3" s="364"/>
      <c r="BI3" s="364"/>
      <c r="BJ3" s="364"/>
      <c r="BK3" s="364"/>
      <c r="BL3" s="364"/>
      <c r="BM3" s="364"/>
      <c r="BN3" s="364"/>
    </row>
    <row r="4" spans="1:66" s="376" customFormat="1" ht="25.5">
      <c r="A4" s="365" t="s">
        <v>113</v>
      </c>
      <c r="B4" s="366" t="s">
        <v>114</v>
      </c>
      <c r="C4" s="367" t="s">
        <v>102</v>
      </c>
      <c r="D4" s="367" t="s">
        <v>47</v>
      </c>
      <c r="E4" s="368" t="s">
        <v>115</v>
      </c>
      <c r="F4" s="369" t="s">
        <v>116</v>
      </c>
      <c r="G4" s="370">
        <v>0</v>
      </c>
      <c r="H4" s="371">
        <v>-1</v>
      </c>
      <c r="I4" s="371">
        <v>-2</v>
      </c>
      <c r="J4" s="371">
        <v>-3</v>
      </c>
      <c r="K4" s="371">
        <v>-4</v>
      </c>
      <c r="L4" s="371">
        <v>-5</v>
      </c>
      <c r="M4" s="371">
        <v>-6</v>
      </c>
      <c r="N4" s="371">
        <v>-7</v>
      </c>
      <c r="O4" s="371">
        <v>-8</v>
      </c>
      <c r="P4" s="371">
        <v>-9</v>
      </c>
      <c r="Q4" s="371">
        <v>-10</v>
      </c>
      <c r="R4" s="371">
        <v>-11</v>
      </c>
      <c r="S4" s="371">
        <v>-12</v>
      </c>
      <c r="T4" s="371">
        <v>-13</v>
      </c>
      <c r="U4" s="371">
        <v>-14</v>
      </c>
      <c r="V4" s="371">
        <v>-15</v>
      </c>
      <c r="W4" s="371">
        <v>-16</v>
      </c>
      <c r="X4" s="371">
        <v>-17</v>
      </c>
      <c r="Y4" s="371">
        <v>-18</v>
      </c>
      <c r="Z4" s="371">
        <v>-19</v>
      </c>
      <c r="AA4" s="371">
        <v>-20</v>
      </c>
      <c r="AB4" s="371">
        <v>-21</v>
      </c>
      <c r="AC4" s="371">
        <v>-22</v>
      </c>
      <c r="AD4" s="371">
        <v>-23</v>
      </c>
      <c r="AE4" s="371">
        <v>-24</v>
      </c>
      <c r="AF4" s="371">
        <v>-25</v>
      </c>
      <c r="AG4" s="371">
        <v>-26</v>
      </c>
      <c r="AH4" s="371">
        <v>-27</v>
      </c>
      <c r="AI4" s="371">
        <v>-28</v>
      </c>
      <c r="AJ4" s="371">
        <v>-29</v>
      </c>
      <c r="AK4" s="371">
        <v>-30</v>
      </c>
      <c r="AL4" s="371">
        <v>-31</v>
      </c>
      <c r="AM4" s="371">
        <v>-32</v>
      </c>
      <c r="AN4" s="371">
        <v>-33</v>
      </c>
      <c r="AO4" s="371">
        <v>-34</v>
      </c>
      <c r="AP4" s="371">
        <v>-35</v>
      </c>
      <c r="AQ4" s="371">
        <v>-36</v>
      </c>
      <c r="AR4" s="371">
        <v>-37</v>
      </c>
      <c r="AS4" s="371">
        <v>-38</v>
      </c>
      <c r="AT4" s="371">
        <v>-39</v>
      </c>
      <c r="AU4" s="371">
        <v>-40</v>
      </c>
      <c r="AV4" s="371">
        <v>-41</v>
      </c>
      <c r="AW4" s="371">
        <v>-42</v>
      </c>
      <c r="AX4" s="371">
        <v>-43</v>
      </c>
      <c r="AY4" s="371">
        <v>-44</v>
      </c>
      <c r="AZ4" s="371">
        <v>-45</v>
      </c>
      <c r="BA4" s="371">
        <v>-46</v>
      </c>
      <c r="BB4" s="371">
        <v>-47</v>
      </c>
      <c r="BC4" s="372">
        <v>-48</v>
      </c>
      <c r="BD4" s="373">
        <v>-49</v>
      </c>
      <c r="BE4" s="374">
        <v>-50</v>
      </c>
      <c r="BF4" s="375">
        <v>-51</v>
      </c>
      <c r="BG4" s="375">
        <v>-52</v>
      </c>
      <c r="BH4" s="375">
        <v>-53</v>
      </c>
      <c r="BI4" s="375">
        <v>-54</v>
      </c>
      <c r="BJ4" s="375">
        <v>-55</v>
      </c>
      <c r="BK4" s="375">
        <v>-56</v>
      </c>
      <c r="BL4" s="375">
        <v>-57</v>
      </c>
      <c r="BM4" s="375">
        <v>-58</v>
      </c>
      <c r="BN4" s="375">
        <v>-59</v>
      </c>
    </row>
    <row r="5" spans="1:70" ht="12.75">
      <c r="A5" s="377">
        <v>1</v>
      </c>
      <c r="B5" s="378">
        <f>IF(F5&gt;0,ROUNDDOWN(IF(E5&lt;'[1]Main'!$B$32,'[1]Main'!$B$34,IF(E5&gt;='[1]Main'!$B$31,0,IF(E5&gt;='[1]Main'!$B$32,('[1]Main'!$B$31-E5)*('[1]Main'!$B$33/100)))),0),"")</f>
        <v>1</v>
      </c>
      <c r="C5" s="379" t="s">
        <v>117</v>
      </c>
      <c r="D5" s="380" t="s">
        <v>27</v>
      </c>
      <c r="E5" s="381">
        <f>IF(F5&gt;0,AVERAGE(G5:BD5),"")</f>
        <v>197.84</v>
      </c>
      <c r="F5" s="382">
        <f>COUNT(G5:BD5)</f>
        <v>50</v>
      </c>
      <c r="G5" s="383">
        <v>187</v>
      </c>
      <c r="H5" s="384">
        <v>204</v>
      </c>
      <c r="I5" s="384">
        <v>172</v>
      </c>
      <c r="J5" s="384">
        <v>186</v>
      </c>
      <c r="K5" s="384">
        <v>259</v>
      </c>
      <c r="L5" s="384">
        <v>177</v>
      </c>
      <c r="M5" s="384">
        <v>166</v>
      </c>
      <c r="N5" s="384">
        <v>191</v>
      </c>
      <c r="O5" s="384">
        <v>209</v>
      </c>
      <c r="P5" s="384">
        <v>256</v>
      </c>
      <c r="Q5" s="384">
        <v>238</v>
      </c>
      <c r="R5" s="384">
        <v>199</v>
      </c>
      <c r="S5" s="384">
        <v>193</v>
      </c>
      <c r="T5" s="384">
        <v>203</v>
      </c>
      <c r="U5" s="384">
        <v>238</v>
      </c>
      <c r="V5" s="384">
        <v>237</v>
      </c>
      <c r="W5" s="384">
        <v>210</v>
      </c>
      <c r="X5" s="384">
        <v>216</v>
      </c>
      <c r="Y5" s="384">
        <v>279</v>
      </c>
      <c r="Z5" s="384">
        <v>166</v>
      </c>
      <c r="AA5" s="384">
        <v>213</v>
      </c>
      <c r="AB5" s="384">
        <v>243</v>
      </c>
      <c r="AC5" s="384">
        <v>168</v>
      </c>
      <c r="AD5" s="384">
        <v>186</v>
      </c>
      <c r="AE5" s="384">
        <v>193</v>
      </c>
      <c r="AF5" s="384">
        <v>201</v>
      </c>
      <c r="AG5" s="384">
        <v>195</v>
      </c>
      <c r="AH5" s="384">
        <v>174</v>
      </c>
      <c r="AI5" s="384">
        <v>167</v>
      </c>
      <c r="AJ5" s="384">
        <v>246</v>
      </c>
      <c r="AK5" s="384">
        <v>190</v>
      </c>
      <c r="AL5" s="384">
        <v>175</v>
      </c>
      <c r="AM5" s="384">
        <v>173</v>
      </c>
      <c r="AN5" s="384">
        <v>189</v>
      </c>
      <c r="AO5" s="384">
        <v>178</v>
      </c>
      <c r="AP5" s="384">
        <v>223</v>
      </c>
      <c r="AQ5" s="384">
        <v>190</v>
      </c>
      <c r="AR5" s="384">
        <v>166</v>
      </c>
      <c r="AS5" s="384">
        <v>155</v>
      </c>
      <c r="AT5" s="384">
        <v>206</v>
      </c>
      <c r="AU5" s="384">
        <v>178</v>
      </c>
      <c r="AV5" s="384">
        <v>196</v>
      </c>
      <c r="AW5" s="384">
        <v>202</v>
      </c>
      <c r="AX5" s="384">
        <v>180</v>
      </c>
      <c r="AY5" s="384">
        <v>196</v>
      </c>
      <c r="AZ5" s="384">
        <v>171</v>
      </c>
      <c r="BA5" s="384">
        <v>168</v>
      </c>
      <c r="BB5" s="384">
        <v>191</v>
      </c>
      <c r="BC5" s="384">
        <v>190</v>
      </c>
      <c r="BD5" s="385">
        <v>203</v>
      </c>
      <c r="BE5" s="386">
        <v>176</v>
      </c>
      <c r="BF5" s="387">
        <v>225</v>
      </c>
      <c r="BG5" s="387">
        <v>222</v>
      </c>
      <c r="BH5" s="387">
        <v>246</v>
      </c>
      <c r="BI5" s="387">
        <v>232</v>
      </c>
      <c r="BJ5" s="387">
        <v>198</v>
      </c>
      <c r="BK5" s="387">
        <v>213</v>
      </c>
      <c r="BL5" s="387">
        <v>228</v>
      </c>
      <c r="BM5" s="387">
        <v>181</v>
      </c>
      <c r="BN5" s="387">
        <v>232</v>
      </c>
      <c r="BO5"/>
      <c r="BP5"/>
      <c r="BQ5"/>
      <c r="BR5"/>
    </row>
    <row r="6" spans="1:70" s="396" customFormat="1" ht="12.75">
      <c r="A6" s="377">
        <v>2</v>
      </c>
      <c r="B6" s="378">
        <f>IF(F6&gt;0,ROUNDDOWN(IF(E6&lt;'[1]Main'!$B$32,'[1]Main'!$B$34,IF(E6&gt;='[1]Main'!$B$31,0,IF(E6&gt;='[1]Main'!$B$32,('[1]Main'!$B$31-E6)*('[1]Main'!$B$33/100)))),0),"")</f>
        <v>17</v>
      </c>
      <c r="C6" s="379" t="s">
        <v>103</v>
      </c>
      <c r="D6" s="388" t="s">
        <v>14</v>
      </c>
      <c r="E6" s="389">
        <f>IF(F6&gt;0,AVERAGE(G6:BD6),"")</f>
        <v>167.38888888888889</v>
      </c>
      <c r="F6" s="390">
        <f>COUNT(G6:BD6)</f>
        <v>18</v>
      </c>
      <c r="G6" s="391">
        <v>158</v>
      </c>
      <c r="H6" s="392">
        <v>148</v>
      </c>
      <c r="I6" s="392">
        <v>193</v>
      </c>
      <c r="J6" s="392">
        <v>170</v>
      </c>
      <c r="K6" s="392">
        <v>145</v>
      </c>
      <c r="L6" s="392">
        <v>154</v>
      </c>
      <c r="M6" s="392">
        <v>172</v>
      </c>
      <c r="N6" s="392">
        <v>203</v>
      </c>
      <c r="O6" s="392">
        <v>174</v>
      </c>
      <c r="P6" s="392">
        <v>181</v>
      </c>
      <c r="Q6" s="392">
        <v>158</v>
      </c>
      <c r="R6" s="392">
        <v>183</v>
      </c>
      <c r="S6" s="392">
        <v>162</v>
      </c>
      <c r="T6" s="392">
        <v>180</v>
      </c>
      <c r="U6" s="392">
        <v>152</v>
      </c>
      <c r="V6" s="392">
        <v>156</v>
      </c>
      <c r="W6" s="392">
        <v>156</v>
      </c>
      <c r="X6" s="392">
        <v>168</v>
      </c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3"/>
      <c r="BE6" s="394"/>
      <c r="BF6" s="395"/>
      <c r="BG6" s="395"/>
      <c r="BH6" s="395"/>
      <c r="BI6" s="395"/>
      <c r="BJ6" s="395"/>
      <c r="BK6" s="395"/>
      <c r="BL6" s="395"/>
      <c r="BM6" s="395"/>
      <c r="BN6" s="395"/>
      <c r="BO6"/>
      <c r="BP6"/>
      <c r="BQ6"/>
      <c r="BR6"/>
    </row>
    <row r="7" spans="1:70" ht="12.75">
      <c r="A7" s="397">
        <v>3</v>
      </c>
      <c r="B7" s="378">
        <f>IF(F7&gt;0,ROUNDDOWN(IF(E7&lt;'[1]Main'!$B$32,'[1]Main'!$B$34,IF(E7&gt;='[1]Main'!$B$31,0,IF(E7&gt;='[1]Main'!$B$32,('[1]Main'!$B$31-E7)*('[1]Main'!$B$33/100)))),0),"")</f>
        <v>35</v>
      </c>
      <c r="C7" s="398" t="s">
        <v>118</v>
      </c>
      <c r="D7" s="380" t="s">
        <v>27</v>
      </c>
      <c r="E7" s="381">
        <f>IF(F7&gt;0,AVERAGE(G7:BD7),"")</f>
        <v>136</v>
      </c>
      <c r="F7" s="382">
        <f>COUNT(G7:BD7)</f>
        <v>5</v>
      </c>
      <c r="G7" s="383">
        <v>147</v>
      </c>
      <c r="H7" s="384">
        <v>154</v>
      </c>
      <c r="I7" s="384">
        <v>113</v>
      </c>
      <c r="J7" s="384">
        <v>109</v>
      </c>
      <c r="K7" s="384">
        <v>157</v>
      </c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5"/>
      <c r="BE7" s="386"/>
      <c r="BF7" s="387"/>
      <c r="BG7" s="387"/>
      <c r="BH7" s="387"/>
      <c r="BI7" s="387"/>
      <c r="BJ7" s="387"/>
      <c r="BK7" s="387"/>
      <c r="BL7" s="387"/>
      <c r="BM7" s="387"/>
      <c r="BN7" s="387"/>
      <c r="BO7"/>
      <c r="BP7"/>
      <c r="BQ7"/>
      <c r="BR7"/>
    </row>
    <row r="8" spans="1:70" ht="12.75">
      <c r="A8" s="377">
        <v>4</v>
      </c>
      <c r="B8" s="378">
        <f>IF(F8&gt;0,ROUNDDOWN(IF(E8&lt;'[1]Main'!$B$32,'[1]Main'!$B$34,IF(E8&gt;='[1]Main'!$B$31,0,IF(E8&gt;='[1]Main'!$B$32,('[1]Main'!$B$31-E8)*('[1]Main'!$B$33/100)))),0),"")</f>
        <v>15</v>
      </c>
      <c r="C8" s="379" t="s">
        <v>23</v>
      </c>
      <c r="D8" s="388" t="s">
        <v>14</v>
      </c>
      <c r="E8" s="389">
        <f>IF(F8&gt;0,AVERAGE(G8:BD8),"")</f>
        <v>172.56</v>
      </c>
      <c r="F8" s="390">
        <f>COUNT(G8:BD8)</f>
        <v>50</v>
      </c>
      <c r="G8" s="391">
        <v>155</v>
      </c>
      <c r="H8" s="392">
        <v>203</v>
      </c>
      <c r="I8" s="392">
        <v>223</v>
      </c>
      <c r="J8" s="392">
        <v>219</v>
      </c>
      <c r="K8" s="392">
        <v>192</v>
      </c>
      <c r="L8" s="392">
        <v>160</v>
      </c>
      <c r="M8" s="392">
        <v>208</v>
      </c>
      <c r="N8" s="392">
        <v>166</v>
      </c>
      <c r="O8" s="392">
        <v>181</v>
      </c>
      <c r="P8" s="392">
        <v>163</v>
      </c>
      <c r="Q8" s="392">
        <v>186</v>
      </c>
      <c r="R8" s="392">
        <v>185</v>
      </c>
      <c r="S8" s="392">
        <v>184</v>
      </c>
      <c r="T8" s="392">
        <v>148</v>
      </c>
      <c r="U8" s="392">
        <v>160</v>
      </c>
      <c r="V8" s="392">
        <v>179</v>
      </c>
      <c r="W8" s="392">
        <v>191</v>
      </c>
      <c r="X8" s="392">
        <v>157</v>
      </c>
      <c r="Y8" s="392">
        <v>160</v>
      </c>
      <c r="Z8" s="392">
        <v>158</v>
      </c>
      <c r="AA8" s="392">
        <v>163</v>
      </c>
      <c r="AB8" s="392">
        <v>172</v>
      </c>
      <c r="AC8" s="392">
        <v>158</v>
      </c>
      <c r="AD8" s="392">
        <v>154</v>
      </c>
      <c r="AE8" s="392">
        <v>142</v>
      </c>
      <c r="AF8" s="392">
        <v>177</v>
      </c>
      <c r="AG8" s="392">
        <v>119</v>
      </c>
      <c r="AH8" s="392">
        <v>137</v>
      </c>
      <c r="AI8" s="392">
        <v>198</v>
      </c>
      <c r="AJ8" s="392">
        <v>165</v>
      </c>
      <c r="AK8" s="392">
        <v>127</v>
      </c>
      <c r="AL8" s="392">
        <v>159</v>
      </c>
      <c r="AM8" s="392">
        <v>171</v>
      </c>
      <c r="AN8" s="392">
        <v>202</v>
      </c>
      <c r="AO8" s="392">
        <v>201</v>
      </c>
      <c r="AP8" s="392">
        <v>156</v>
      </c>
      <c r="AQ8" s="392">
        <v>191</v>
      </c>
      <c r="AR8" s="392">
        <v>198</v>
      </c>
      <c r="AS8" s="392">
        <v>168</v>
      </c>
      <c r="AT8" s="392">
        <v>180</v>
      </c>
      <c r="AU8" s="392">
        <v>168</v>
      </c>
      <c r="AV8" s="392">
        <v>105</v>
      </c>
      <c r="AW8" s="392">
        <v>144</v>
      </c>
      <c r="AX8" s="392">
        <v>167</v>
      </c>
      <c r="AY8" s="392">
        <v>189</v>
      </c>
      <c r="AZ8" s="392">
        <v>155</v>
      </c>
      <c r="BA8" s="392">
        <v>228</v>
      </c>
      <c r="BB8" s="392">
        <v>166</v>
      </c>
      <c r="BC8" s="392">
        <v>201</v>
      </c>
      <c r="BD8" s="393">
        <v>189</v>
      </c>
      <c r="BE8" s="394">
        <v>188</v>
      </c>
      <c r="BF8" s="395">
        <v>211</v>
      </c>
      <c r="BG8" s="395">
        <v>159</v>
      </c>
      <c r="BH8" s="395">
        <v>167</v>
      </c>
      <c r="BI8" s="395">
        <v>169</v>
      </c>
      <c r="BJ8" s="395">
        <v>191</v>
      </c>
      <c r="BK8" s="395">
        <v>159</v>
      </c>
      <c r="BL8" s="395">
        <v>182</v>
      </c>
      <c r="BM8" s="395">
        <v>215</v>
      </c>
      <c r="BN8" s="395">
        <v>211</v>
      </c>
      <c r="BO8"/>
      <c r="BP8"/>
      <c r="BQ8"/>
      <c r="BR8"/>
    </row>
    <row r="9" spans="1:76" ht="12.75">
      <c r="A9" s="397">
        <v>5</v>
      </c>
      <c r="B9" s="378">
        <f>IF(F9&gt;0,ROUNDDOWN(IF(E9&lt;'[1]Main'!$B$32,'[1]Main'!$B$34,IF(E9&gt;='[1]Main'!$B$31,0,IF(E9&gt;='[1]Main'!$B$32,('[1]Main'!$B$31-E9)*('[1]Main'!$B$33/100)))),0),"")</f>
        <v>41</v>
      </c>
      <c r="C9" s="379" t="s">
        <v>100</v>
      </c>
      <c r="D9" s="388" t="s">
        <v>14</v>
      </c>
      <c r="E9" s="389">
        <f>IF(F9&gt;0,AVERAGE(G9:BD9),"")</f>
        <v>125.04651162790698</v>
      </c>
      <c r="F9" s="390">
        <f>COUNT(G9:BD9)</f>
        <v>43</v>
      </c>
      <c r="G9" s="391">
        <v>115</v>
      </c>
      <c r="H9" s="392">
        <v>144</v>
      </c>
      <c r="I9" s="392">
        <v>112</v>
      </c>
      <c r="J9" s="392">
        <v>101</v>
      </c>
      <c r="K9" s="392">
        <v>127</v>
      </c>
      <c r="L9" s="392">
        <v>145</v>
      </c>
      <c r="M9" s="392">
        <v>164</v>
      </c>
      <c r="N9" s="392">
        <v>159</v>
      </c>
      <c r="O9" s="392">
        <v>112</v>
      </c>
      <c r="P9" s="392">
        <v>114</v>
      </c>
      <c r="Q9" s="392">
        <v>144</v>
      </c>
      <c r="R9" s="392">
        <v>111</v>
      </c>
      <c r="S9" s="392">
        <v>139</v>
      </c>
      <c r="T9" s="392">
        <v>120</v>
      </c>
      <c r="U9" s="392">
        <v>123</v>
      </c>
      <c r="V9" s="392">
        <v>128</v>
      </c>
      <c r="W9" s="392">
        <v>101</v>
      </c>
      <c r="X9" s="392">
        <v>157</v>
      </c>
      <c r="Y9" s="392">
        <v>154</v>
      </c>
      <c r="Z9" s="392">
        <v>131</v>
      </c>
      <c r="AA9" s="392">
        <v>106</v>
      </c>
      <c r="AB9" s="392">
        <v>118</v>
      </c>
      <c r="AC9" s="392">
        <v>127</v>
      </c>
      <c r="AD9" s="392">
        <v>103</v>
      </c>
      <c r="AE9" s="392">
        <v>127</v>
      </c>
      <c r="AF9" s="392">
        <v>127</v>
      </c>
      <c r="AG9" s="392">
        <v>134</v>
      </c>
      <c r="AH9" s="392">
        <v>105</v>
      </c>
      <c r="AI9" s="392">
        <v>138</v>
      </c>
      <c r="AJ9" s="392">
        <v>130</v>
      </c>
      <c r="AK9" s="392">
        <v>118</v>
      </c>
      <c r="AL9" s="392">
        <v>110</v>
      </c>
      <c r="AM9" s="392">
        <v>114</v>
      </c>
      <c r="AN9" s="392">
        <v>130</v>
      </c>
      <c r="AO9" s="392">
        <v>79</v>
      </c>
      <c r="AP9" s="392">
        <v>114</v>
      </c>
      <c r="AQ9" s="392">
        <v>106</v>
      </c>
      <c r="AR9" s="392">
        <v>118</v>
      </c>
      <c r="AS9" s="392">
        <v>129</v>
      </c>
      <c r="AT9" s="392">
        <v>128</v>
      </c>
      <c r="AU9" s="392">
        <v>146</v>
      </c>
      <c r="AV9" s="392">
        <v>121</v>
      </c>
      <c r="AW9" s="392">
        <v>148</v>
      </c>
      <c r="AX9" s="392"/>
      <c r="AY9" s="392"/>
      <c r="AZ9" s="392"/>
      <c r="BA9" s="392"/>
      <c r="BB9" s="392"/>
      <c r="BC9" s="392"/>
      <c r="BD9" s="393"/>
      <c r="BE9" s="394"/>
      <c r="BF9" s="395"/>
      <c r="BG9" s="395"/>
      <c r="BH9" s="395"/>
      <c r="BI9" s="395"/>
      <c r="BJ9" s="395"/>
      <c r="BK9" s="395"/>
      <c r="BL9" s="395"/>
      <c r="BM9" s="395"/>
      <c r="BN9" s="395"/>
      <c r="BO9"/>
      <c r="BP9"/>
      <c r="BQ9" s="399"/>
      <c r="BR9" s="399"/>
      <c r="BS9" s="399"/>
      <c r="BT9" s="399"/>
      <c r="BU9" s="399"/>
      <c r="BV9" s="399"/>
      <c r="BW9" s="399"/>
      <c r="BX9" s="396"/>
    </row>
    <row r="10" spans="1:70" ht="12.75">
      <c r="A10" s="377">
        <v>6</v>
      </c>
      <c r="B10" s="378">
        <f>IF(F10&gt;0,ROUNDDOWN(IF(E10&lt;'[1]Main'!$B$32,'[1]Main'!$B$34,IF(E10&gt;='[1]Main'!$B$31,0,IF(E10&gt;='[1]Main'!$B$32,('[1]Main'!$B$31-E10)*('[1]Main'!$B$33/100)))),0),"")</f>
        <v>25</v>
      </c>
      <c r="C10" s="398" t="s">
        <v>119</v>
      </c>
      <c r="D10" s="380" t="s">
        <v>14</v>
      </c>
      <c r="E10" s="381">
        <f>IF(F10&gt;0,AVERAGE(G10:BD10),"")</f>
        <v>154.5</v>
      </c>
      <c r="F10" s="382">
        <f>COUNT(G10:BD10)</f>
        <v>4</v>
      </c>
      <c r="G10" s="383">
        <v>126</v>
      </c>
      <c r="H10" s="384">
        <v>149</v>
      </c>
      <c r="I10" s="384">
        <v>160</v>
      </c>
      <c r="J10" s="384">
        <v>183</v>
      </c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5"/>
      <c r="BE10" s="386"/>
      <c r="BF10" s="387"/>
      <c r="BG10" s="387"/>
      <c r="BH10" s="387"/>
      <c r="BI10" s="387"/>
      <c r="BJ10" s="387"/>
      <c r="BK10" s="387"/>
      <c r="BL10" s="387"/>
      <c r="BM10" s="387"/>
      <c r="BN10" s="387"/>
      <c r="BO10"/>
      <c r="BP10"/>
      <c r="BQ10"/>
      <c r="BR10"/>
    </row>
    <row r="11" spans="1:70" ht="12.75">
      <c r="A11" s="397">
        <v>7</v>
      </c>
      <c r="B11" s="378">
        <f>IF(F11&gt;0,ROUNDDOWN(IF(E11&lt;'[1]Main'!$B$32,'[1]Main'!$B$34,IF(E11&gt;='[1]Main'!$B$31,0,IF(E11&gt;='[1]Main'!$B$32,('[1]Main'!$B$31-E11)*('[1]Main'!$B$33/100)))),0),"")</f>
        <v>25</v>
      </c>
      <c r="C11" s="398" t="s">
        <v>120</v>
      </c>
      <c r="D11" s="380" t="s">
        <v>14</v>
      </c>
      <c r="E11" s="381">
        <f>IF(F11&gt;0,AVERAGE(G11:BD11),"")</f>
        <v>153.5</v>
      </c>
      <c r="F11" s="382">
        <f>COUNT(G11:BD11)</f>
        <v>8</v>
      </c>
      <c r="G11" s="383">
        <v>149</v>
      </c>
      <c r="H11" s="384">
        <v>138</v>
      </c>
      <c r="I11" s="384">
        <v>165</v>
      </c>
      <c r="J11" s="384">
        <v>161</v>
      </c>
      <c r="K11" s="384">
        <v>168</v>
      </c>
      <c r="L11" s="384">
        <v>161</v>
      </c>
      <c r="M11" s="384">
        <v>144</v>
      </c>
      <c r="N11" s="384">
        <v>142</v>
      </c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5"/>
      <c r="BE11" s="386"/>
      <c r="BF11" s="387"/>
      <c r="BG11" s="387"/>
      <c r="BH11" s="387"/>
      <c r="BI11" s="387"/>
      <c r="BJ11" s="387"/>
      <c r="BK11" s="387"/>
      <c r="BL11" s="387"/>
      <c r="BM11" s="387"/>
      <c r="BN11" s="387"/>
      <c r="BO11"/>
      <c r="BP11"/>
      <c r="BQ11"/>
      <c r="BR11"/>
    </row>
    <row r="12" spans="1:70" ht="12.75">
      <c r="A12" s="377">
        <v>8</v>
      </c>
      <c r="B12" s="378">
        <f>IF(F12&gt;0,ROUNDDOWN(IF(E12&lt;'[1]Main'!$B$32,'[1]Main'!$B$34,IF(E12&gt;='[1]Main'!$B$31,0,IF(E12&gt;='[1]Main'!$B$32,('[1]Main'!$B$31-E12)*('[1]Main'!$B$33/100)))),0),"")</f>
        <v>13</v>
      </c>
      <c r="C12" s="398" t="s">
        <v>96</v>
      </c>
      <c r="D12" s="380" t="s">
        <v>14</v>
      </c>
      <c r="E12" s="381">
        <f>IF(F12&gt;0,AVERAGE(G12:BD12),"")</f>
        <v>175.11764705882354</v>
      </c>
      <c r="F12" s="382">
        <f>COUNT(G12:BD12)</f>
        <v>17</v>
      </c>
      <c r="G12" s="383">
        <v>144</v>
      </c>
      <c r="H12" s="384">
        <v>226</v>
      </c>
      <c r="I12" s="384">
        <v>214</v>
      </c>
      <c r="J12" s="384">
        <v>199</v>
      </c>
      <c r="K12" s="384">
        <v>157</v>
      </c>
      <c r="L12" s="384">
        <v>233</v>
      </c>
      <c r="M12" s="384">
        <v>222</v>
      </c>
      <c r="N12" s="384">
        <v>156</v>
      </c>
      <c r="O12" s="384">
        <v>228</v>
      </c>
      <c r="P12" s="384">
        <v>128</v>
      </c>
      <c r="Q12" s="384">
        <v>152</v>
      </c>
      <c r="R12" s="384">
        <v>132</v>
      </c>
      <c r="S12" s="384">
        <v>133</v>
      </c>
      <c r="T12" s="384">
        <v>166</v>
      </c>
      <c r="U12" s="384">
        <v>128</v>
      </c>
      <c r="V12" s="384">
        <v>179</v>
      </c>
      <c r="W12" s="384">
        <v>180</v>
      </c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5"/>
      <c r="BE12" s="386"/>
      <c r="BF12" s="387"/>
      <c r="BG12" s="387"/>
      <c r="BH12" s="387"/>
      <c r="BI12" s="387"/>
      <c r="BJ12" s="387"/>
      <c r="BK12" s="387"/>
      <c r="BL12" s="387"/>
      <c r="BM12" s="387"/>
      <c r="BN12" s="387"/>
      <c r="BO12"/>
      <c r="BP12"/>
      <c r="BQ12"/>
      <c r="BR12"/>
    </row>
    <row r="13" spans="1:70" ht="12.75">
      <c r="A13" s="397">
        <v>9</v>
      </c>
      <c r="B13" s="378">
        <f>IF(F13&gt;0,ROUNDDOWN(IF(E13&lt;'[1]Main'!$B$32,'[1]Main'!$B$34,IF(E13&gt;='[1]Main'!$B$31,0,IF(E13&gt;='[1]Main'!$B$32,('[1]Main'!$B$31-E13)*('[1]Main'!$B$33/100)))),0),"")</f>
        <v>35</v>
      </c>
      <c r="C13" s="398" t="s">
        <v>78</v>
      </c>
      <c r="D13" s="380" t="s">
        <v>14</v>
      </c>
      <c r="E13" s="381">
        <f>IF(F13&gt;0,AVERAGE(G13:BD13),"")</f>
        <v>136.22222222222223</v>
      </c>
      <c r="F13" s="382">
        <f>COUNT(G13:BD13)</f>
        <v>27</v>
      </c>
      <c r="G13" s="383">
        <v>150</v>
      </c>
      <c r="H13" s="384">
        <v>140</v>
      </c>
      <c r="I13" s="384">
        <v>149</v>
      </c>
      <c r="J13" s="384">
        <v>139</v>
      </c>
      <c r="K13" s="384">
        <v>128</v>
      </c>
      <c r="L13" s="384">
        <v>135</v>
      </c>
      <c r="M13" s="384">
        <v>159</v>
      </c>
      <c r="N13" s="384">
        <v>173</v>
      </c>
      <c r="O13" s="384">
        <v>143</v>
      </c>
      <c r="P13" s="384">
        <v>145</v>
      </c>
      <c r="Q13" s="384">
        <v>139</v>
      </c>
      <c r="R13" s="384">
        <v>168</v>
      </c>
      <c r="S13" s="384">
        <v>155</v>
      </c>
      <c r="T13" s="384">
        <v>97</v>
      </c>
      <c r="U13" s="384">
        <v>115</v>
      </c>
      <c r="V13" s="384">
        <v>127</v>
      </c>
      <c r="W13" s="384">
        <v>186</v>
      </c>
      <c r="X13" s="384">
        <v>157</v>
      </c>
      <c r="Y13" s="384">
        <v>107</v>
      </c>
      <c r="Z13" s="384">
        <v>123</v>
      </c>
      <c r="AA13" s="384">
        <v>129</v>
      </c>
      <c r="AB13" s="384">
        <v>130</v>
      </c>
      <c r="AC13" s="384">
        <v>98</v>
      </c>
      <c r="AD13" s="384">
        <v>102</v>
      </c>
      <c r="AE13" s="384">
        <v>135</v>
      </c>
      <c r="AF13" s="384">
        <v>143</v>
      </c>
      <c r="AG13" s="384">
        <v>106</v>
      </c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5"/>
      <c r="BE13" s="386"/>
      <c r="BF13" s="387"/>
      <c r="BG13" s="387"/>
      <c r="BH13" s="387"/>
      <c r="BI13" s="387"/>
      <c r="BJ13" s="387"/>
      <c r="BK13" s="387"/>
      <c r="BL13" s="387"/>
      <c r="BM13" s="387"/>
      <c r="BN13" s="387"/>
      <c r="BO13"/>
      <c r="BP13"/>
      <c r="BQ13"/>
      <c r="BR13"/>
    </row>
    <row r="14" spans="1:70" ht="12.75">
      <c r="A14" s="377">
        <v>10</v>
      </c>
      <c r="B14" s="378">
        <f>IF(F14&gt;0,ROUNDDOWN(IF(E14&lt;'[1]Main'!$B$32,'[1]Main'!$B$34,IF(E14&gt;='[1]Main'!$B$31,0,IF(E14&gt;='[1]Main'!$B$32,('[1]Main'!$B$31-E14)*('[1]Main'!$B$33/100)))),0),"")</f>
        <v>28</v>
      </c>
      <c r="C14" s="398" t="s">
        <v>121</v>
      </c>
      <c r="D14" s="380" t="s">
        <v>14</v>
      </c>
      <c r="E14" s="381">
        <f>IF(F14&gt;0,AVERAGE(G14:BD14),"")</f>
        <v>148.68421052631578</v>
      </c>
      <c r="F14" s="382">
        <f>COUNT(G14:BD14)</f>
        <v>19</v>
      </c>
      <c r="G14" s="383">
        <v>147</v>
      </c>
      <c r="H14" s="384">
        <v>153</v>
      </c>
      <c r="I14" s="384">
        <v>129</v>
      </c>
      <c r="J14" s="384">
        <v>160</v>
      </c>
      <c r="K14" s="384">
        <v>163</v>
      </c>
      <c r="L14" s="384">
        <v>101</v>
      </c>
      <c r="M14" s="384">
        <v>111</v>
      </c>
      <c r="N14" s="384">
        <v>145</v>
      </c>
      <c r="O14" s="384">
        <v>159</v>
      </c>
      <c r="P14" s="384">
        <v>177</v>
      </c>
      <c r="Q14" s="384">
        <v>133</v>
      </c>
      <c r="R14" s="384">
        <v>160</v>
      </c>
      <c r="S14" s="384">
        <v>214</v>
      </c>
      <c r="T14" s="384">
        <v>131</v>
      </c>
      <c r="U14" s="384">
        <v>165</v>
      </c>
      <c r="V14" s="384">
        <v>135</v>
      </c>
      <c r="W14" s="384">
        <v>133</v>
      </c>
      <c r="X14" s="384">
        <v>184</v>
      </c>
      <c r="Y14" s="384">
        <v>125</v>
      </c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5"/>
      <c r="BE14" s="386"/>
      <c r="BF14" s="387"/>
      <c r="BG14" s="387"/>
      <c r="BH14" s="387"/>
      <c r="BI14" s="387"/>
      <c r="BJ14" s="387"/>
      <c r="BK14" s="387"/>
      <c r="BL14" s="387"/>
      <c r="BM14" s="387"/>
      <c r="BN14" s="387"/>
      <c r="BO14"/>
      <c r="BP14"/>
      <c r="BQ14"/>
      <c r="BR14"/>
    </row>
    <row r="15" spans="1:70" ht="12.75">
      <c r="A15" s="397">
        <v>11</v>
      </c>
      <c r="B15" s="378">
        <f>IF(F15&gt;0,ROUNDDOWN(IF(E15&lt;'[1]Main'!$B$32,'[1]Main'!$B$34,IF(E15&gt;='[1]Main'!$B$31,0,IF(E15&gt;='[1]Main'!$B$32,('[1]Main'!$B$31-E15)*('[1]Main'!$B$33/100)))),0),"")</f>
        <v>0</v>
      </c>
      <c r="C15" s="379" t="s">
        <v>13</v>
      </c>
      <c r="D15" s="388" t="s">
        <v>14</v>
      </c>
      <c r="E15" s="389">
        <f>IF(F15&gt;0,AVERAGE(G15:BD15),"")</f>
        <v>203.5</v>
      </c>
      <c r="F15" s="390">
        <f>COUNT(G15:BD15)</f>
        <v>50</v>
      </c>
      <c r="G15" s="391">
        <v>223</v>
      </c>
      <c r="H15" s="392">
        <v>265</v>
      </c>
      <c r="I15" s="392">
        <v>209</v>
      </c>
      <c r="J15" s="392">
        <v>197</v>
      </c>
      <c r="K15" s="392">
        <v>216</v>
      </c>
      <c r="L15" s="392">
        <v>212</v>
      </c>
      <c r="M15" s="392">
        <v>179</v>
      </c>
      <c r="N15" s="392">
        <v>148</v>
      </c>
      <c r="O15" s="392">
        <v>215</v>
      </c>
      <c r="P15" s="392">
        <v>243</v>
      </c>
      <c r="Q15" s="392">
        <v>172</v>
      </c>
      <c r="R15" s="392">
        <v>181</v>
      </c>
      <c r="S15" s="392">
        <v>211</v>
      </c>
      <c r="T15" s="392">
        <v>211</v>
      </c>
      <c r="U15" s="392">
        <v>243</v>
      </c>
      <c r="V15" s="392">
        <v>222</v>
      </c>
      <c r="W15" s="392">
        <v>198</v>
      </c>
      <c r="X15" s="392">
        <v>201</v>
      </c>
      <c r="Y15" s="392">
        <v>221</v>
      </c>
      <c r="Z15" s="392">
        <v>193</v>
      </c>
      <c r="AA15" s="392">
        <v>199</v>
      </c>
      <c r="AB15" s="392">
        <v>190</v>
      </c>
      <c r="AC15" s="392">
        <v>188</v>
      </c>
      <c r="AD15" s="392">
        <v>200</v>
      </c>
      <c r="AE15" s="392">
        <v>210</v>
      </c>
      <c r="AF15" s="392">
        <v>198</v>
      </c>
      <c r="AG15" s="392">
        <v>224</v>
      </c>
      <c r="AH15" s="392">
        <v>213</v>
      </c>
      <c r="AI15" s="392">
        <v>255</v>
      </c>
      <c r="AJ15" s="392">
        <v>246</v>
      </c>
      <c r="AK15" s="392">
        <v>191</v>
      </c>
      <c r="AL15" s="392">
        <v>182</v>
      </c>
      <c r="AM15" s="392">
        <v>244</v>
      </c>
      <c r="AN15" s="392">
        <v>181</v>
      </c>
      <c r="AO15" s="392">
        <v>237</v>
      </c>
      <c r="AP15" s="392">
        <v>188</v>
      </c>
      <c r="AQ15" s="392">
        <v>258</v>
      </c>
      <c r="AR15" s="392">
        <v>183</v>
      </c>
      <c r="AS15" s="392">
        <v>160</v>
      </c>
      <c r="AT15" s="392">
        <v>173</v>
      </c>
      <c r="AU15" s="392">
        <v>162</v>
      </c>
      <c r="AV15" s="392">
        <v>226</v>
      </c>
      <c r="AW15" s="392">
        <v>158</v>
      </c>
      <c r="AX15" s="392">
        <v>223</v>
      </c>
      <c r="AY15" s="392">
        <v>247</v>
      </c>
      <c r="AZ15" s="392">
        <v>175</v>
      </c>
      <c r="BA15" s="392">
        <v>167</v>
      </c>
      <c r="BB15" s="392">
        <v>187</v>
      </c>
      <c r="BC15" s="392">
        <v>180</v>
      </c>
      <c r="BD15" s="393">
        <v>170</v>
      </c>
      <c r="BE15" s="394">
        <v>186</v>
      </c>
      <c r="BF15" s="395">
        <v>161</v>
      </c>
      <c r="BG15" s="395">
        <v>184</v>
      </c>
      <c r="BH15" s="395">
        <v>196</v>
      </c>
      <c r="BI15" s="395">
        <v>183</v>
      </c>
      <c r="BJ15" s="395">
        <v>219</v>
      </c>
      <c r="BK15" s="395">
        <v>185</v>
      </c>
      <c r="BL15" s="395">
        <v>194</v>
      </c>
      <c r="BM15" s="395">
        <v>183</v>
      </c>
      <c r="BN15" s="395">
        <v>189</v>
      </c>
      <c r="BO15"/>
      <c r="BP15"/>
      <c r="BQ15"/>
      <c r="BR15"/>
    </row>
    <row r="16" spans="1:70" ht="12.75">
      <c r="A16" s="377">
        <v>12</v>
      </c>
      <c r="B16" s="378">
        <f>IF(F16&gt;0,ROUNDDOWN(IF(E16&lt;'[1]Main'!$B$32,'[1]Main'!$B$34,IF(E16&gt;='[1]Main'!$B$31,0,IF(E16&gt;='[1]Main'!$B$32,('[1]Main'!$B$31-E16)*('[1]Main'!$B$33/100)))),0),"")</f>
        <v>11</v>
      </c>
      <c r="C16" s="379" t="s">
        <v>122</v>
      </c>
      <c r="D16" s="388" t="s">
        <v>14</v>
      </c>
      <c r="E16" s="389">
        <f>IF(F16&gt;0,AVERAGE(G16:BD16),"")</f>
        <v>178.75</v>
      </c>
      <c r="F16" s="390">
        <f>COUNT(G16:BD16)</f>
        <v>4</v>
      </c>
      <c r="G16" s="391">
        <v>200</v>
      </c>
      <c r="H16" s="392">
        <v>163</v>
      </c>
      <c r="I16" s="392">
        <v>204</v>
      </c>
      <c r="J16" s="392">
        <v>148</v>
      </c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3"/>
      <c r="BE16" s="394"/>
      <c r="BF16" s="395"/>
      <c r="BG16" s="395"/>
      <c r="BH16" s="395"/>
      <c r="BI16" s="395"/>
      <c r="BJ16" s="395"/>
      <c r="BK16" s="395"/>
      <c r="BL16" s="395"/>
      <c r="BM16" s="395"/>
      <c r="BN16" s="395"/>
      <c r="BO16"/>
      <c r="BP16"/>
      <c r="BQ16"/>
      <c r="BR16"/>
    </row>
    <row r="17" spans="1:70" ht="12.75">
      <c r="A17" s="397">
        <v>13</v>
      </c>
      <c r="B17" s="378">
        <f>IF(F17&gt;0,ROUNDDOWN(IF(E17&lt;'[1]Main'!$B$32,'[1]Main'!$B$34,IF(E17&gt;='[1]Main'!$B$31,0,IF(E17&gt;='[1]Main'!$B$32,('[1]Main'!$B$31-E17)*('[1]Main'!$B$33/100)))),0),"")</f>
        <v>18</v>
      </c>
      <c r="C17" s="379" t="s">
        <v>123</v>
      </c>
      <c r="D17" s="388" t="s">
        <v>14</v>
      </c>
      <c r="E17" s="389">
        <f>IF(F17&gt;0,AVERAGE(G17:BD17),"")</f>
        <v>165.51111111111112</v>
      </c>
      <c r="F17" s="390">
        <f>COUNT(G17:BD17)</f>
        <v>45</v>
      </c>
      <c r="G17" s="391">
        <v>163</v>
      </c>
      <c r="H17" s="392">
        <v>145</v>
      </c>
      <c r="I17" s="392">
        <v>158</v>
      </c>
      <c r="J17" s="392">
        <v>169</v>
      </c>
      <c r="K17" s="392">
        <v>149</v>
      </c>
      <c r="L17" s="392">
        <v>125</v>
      </c>
      <c r="M17" s="392">
        <v>144</v>
      </c>
      <c r="N17" s="392">
        <v>172</v>
      </c>
      <c r="O17" s="392">
        <v>163</v>
      </c>
      <c r="P17" s="392">
        <v>147</v>
      </c>
      <c r="Q17" s="392">
        <v>200</v>
      </c>
      <c r="R17" s="392">
        <v>155</v>
      </c>
      <c r="S17" s="392">
        <v>229</v>
      </c>
      <c r="T17" s="392">
        <v>189</v>
      </c>
      <c r="U17" s="392">
        <v>171</v>
      </c>
      <c r="V17" s="392">
        <v>129</v>
      </c>
      <c r="W17" s="392">
        <v>159</v>
      </c>
      <c r="X17" s="392">
        <v>167</v>
      </c>
      <c r="Y17" s="392">
        <v>190</v>
      </c>
      <c r="Z17" s="392">
        <v>195</v>
      </c>
      <c r="AA17" s="392">
        <v>150</v>
      </c>
      <c r="AB17" s="392">
        <v>195</v>
      </c>
      <c r="AC17" s="392">
        <v>201</v>
      </c>
      <c r="AD17" s="392">
        <v>176</v>
      </c>
      <c r="AE17" s="392">
        <v>168</v>
      </c>
      <c r="AF17" s="392">
        <v>132</v>
      </c>
      <c r="AG17" s="392">
        <v>189</v>
      </c>
      <c r="AH17" s="392">
        <v>152</v>
      </c>
      <c r="AI17" s="392">
        <v>138</v>
      </c>
      <c r="AJ17" s="392">
        <v>160</v>
      </c>
      <c r="AK17" s="392">
        <v>158</v>
      </c>
      <c r="AL17" s="392">
        <v>134</v>
      </c>
      <c r="AM17" s="392">
        <v>184</v>
      </c>
      <c r="AN17" s="392">
        <v>177</v>
      </c>
      <c r="AO17" s="392">
        <v>178</v>
      </c>
      <c r="AP17" s="392">
        <v>180</v>
      </c>
      <c r="AQ17" s="392">
        <v>178</v>
      </c>
      <c r="AR17" s="392">
        <v>158</v>
      </c>
      <c r="AS17" s="392">
        <v>145</v>
      </c>
      <c r="AT17" s="392">
        <v>160</v>
      </c>
      <c r="AU17" s="392">
        <v>146</v>
      </c>
      <c r="AV17" s="392">
        <v>185</v>
      </c>
      <c r="AW17" s="392">
        <v>170</v>
      </c>
      <c r="AX17" s="392">
        <v>157</v>
      </c>
      <c r="AY17" s="392">
        <v>158</v>
      </c>
      <c r="AZ17" s="392"/>
      <c r="BA17" s="392"/>
      <c r="BB17" s="392"/>
      <c r="BC17" s="392"/>
      <c r="BD17" s="393"/>
      <c r="BE17" s="394"/>
      <c r="BF17" s="395"/>
      <c r="BG17" s="395"/>
      <c r="BH17" s="395"/>
      <c r="BI17" s="395"/>
      <c r="BJ17" s="395"/>
      <c r="BK17" s="395"/>
      <c r="BL17" s="395"/>
      <c r="BM17" s="395"/>
      <c r="BN17" s="395"/>
      <c r="BO17"/>
      <c r="BP17"/>
      <c r="BQ17"/>
      <c r="BR17"/>
    </row>
    <row r="18" spans="1:70" ht="12.75">
      <c r="A18" s="377">
        <v>14</v>
      </c>
      <c r="B18" s="378">
        <f>IF(F18&gt;0,ROUNDDOWN(IF(E18&lt;'[1]Main'!$B$32,'[1]Main'!$B$34,IF(E18&gt;='[1]Main'!$B$31,0,IF(E18&gt;='[1]Main'!$B$32,('[1]Main'!$B$31-E18)*('[1]Main'!$B$33/100)))),0),"")</f>
        <v>39</v>
      </c>
      <c r="C18" s="398" t="s">
        <v>124</v>
      </c>
      <c r="D18" s="380" t="s">
        <v>14</v>
      </c>
      <c r="E18" s="381">
        <f>IF(F18&gt;0,AVERAGE(G18:BD18),"")</f>
        <v>128.11111111111111</v>
      </c>
      <c r="F18" s="382">
        <f>COUNT(G18:BD18)</f>
        <v>9</v>
      </c>
      <c r="G18" s="383">
        <v>129</v>
      </c>
      <c r="H18" s="384">
        <v>145</v>
      </c>
      <c r="I18" s="384">
        <v>115</v>
      </c>
      <c r="J18" s="384">
        <v>151</v>
      </c>
      <c r="K18" s="384">
        <v>121</v>
      </c>
      <c r="L18" s="384">
        <v>124</v>
      </c>
      <c r="M18" s="384">
        <v>100</v>
      </c>
      <c r="N18" s="384">
        <v>157</v>
      </c>
      <c r="O18" s="384">
        <v>111</v>
      </c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5"/>
      <c r="BE18" s="386"/>
      <c r="BF18" s="387"/>
      <c r="BG18" s="387"/>
      <c r="BH18" s="387"/>
      <c r="BI18" s="387"/>
      <c r="BJ18" s="387"/>
      <c r="BK18" s="387"/>
      <c r="BL18" s="387"/>
      <c r="BM18" s="387"/>
      <c r="BN18" s="387"/>
      <c r="BO18"/>
      <c r="BP18"/>
      <c r="BQ18"/>
      <c r="BR18"/>
    </row>
    <row r="19" spans="1:70" ht="12.75">
      <c r="A19" s="397">
        <v>15</v>
      </c>
      <c r="B19" s="378">
        <f>IF(F19&gt;0,ROUNDDOWN(IF(E19&lt;'[1]Main'!$B$32,'[1]Main'!$B$34,IF(E19&gt;='[1]Main'!$B$31,0,IF(E19&gt;='[1]Main'!$B$32,('[1]Main'!$B$31-E19)*('[1]Main'!$B$33/100)))),0),"")</f>
        <v>8</v>
      </c>
      <c r="C19" s="398" t="s">
        <v>101</v>
      </c>
      <c r="D19" s="380" t="s">
        <v>14</v>
      </c>
      <c r="E19" s="381">
        <f>IF(F19&gt;0,AVERAGE(G19:BD19),"")</f>
        <v>184.42857142857142</v>
      </c>
      <c r="F19" s="382">
        <f>COUNT(G19:BD19)</f>
        <v>7</v>
      </c>
      <c r="G19" s="383">
        <v>192</v>
      </c>
      <c r="H19" s="384">
        <v>173</v>
      </c>
      <c r="I19" s="384">
        <v>216</v>
      </c>
      <c r="J19" s="384">
        <v>183</v>
      </c>
      <c r="K19" s="384">
        <v>196</v>
      </c>
      <c r="L19" s="384">
        <v>157</v>
      </c>
      <c r="M19" s="384">
        <v>174</v>
      </c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5"/>
      <c r="BE19" s="386"/>
      <c r="BF19" s="387"/>
      <c r="BG19" s="387"/>
      <c r="BH19" s="387"/>
      <c r="BI19" s="387"/>
      <c r="BJ19" s="387"/>
      <c r="BK19" s="387"/>
      <c r="BL19" s="387"/>
      <c r="BM19" s="387"/>
      <c r="BN19" s="387"/>
      <c r="BO19"/>
      <c r="BP19"/>
      <c r="BQ19"/>
      <c r="BR19"/>
    </row>
    <row r="20" spans="1:70" ht="12.75">
      <c r="A20" s="377">
        <v>16</v>
      </c>
      <c r="B20" s="378">
        <f>IF(F20&gt;0,ROUNDDOWN(IF(E20&lt;'[1]Main'!$B$32,'[1]Main'!$B$34,IF(E20&gt;='[1]Main'!$B$31,0,IF(E20&gt;='[1]Main'!$B$32,('[1]Main'!$B$31-E20)*('[1]Main'!$B$33/100)))),0),"")</f>
        <v>6</v>
      </c>
      <c r="C20" s="398" t="s">
        <v>125</v>
      </c>
      <c r="D20" s="380" t="s">
        <v>14</v>
      </c>
      <c r="E20" s="381">
        <f>IF(F20&gt;0,AVERAGE(G20:BD20),"")</f>
        <v>188.94444444444446</v>
      </c>
      <c r="F20" s="382">
        <f>COUNT(G20:BD20)</f>
        <v>18</v>
      </c>
      <c r="G20" s="383">
        <v>174</v>
      </c>
      <c r="H20" s="384">
        <v>184</v>
      </c>
      <c r="I20" s="384">
        <v>208</v>
      </c>
      <c r="J20" s="384">
        <v>202</v>
      </c>
      <c r="K20" s="384">
        <v>213</v>
      </c>
      <c r="L20" s="384">
        <v>210</v>
      </c>
      <c r="M20" s="384">
        <v>148</v>
      </c>
      <c r="N20" s="384">
        <v>200</v>
      </c>
      <c r="O20" s="384">
        <v>161</v>
      </c>
      <c r="P20" s="384">
        <v>185</v>
      </c>
      <c r="Q20" s="384">
        <v>179</v>
      </c>
      <c r="R20" s="384">
        <v>201</v>
      </c>
      <c r="S20" s="384">
        <v>193</v>
      </c>
      <c r="T20" s="384">
        <v>182</v>
      </c>
      <c r="U20" s="384">
        <v>169</v>
      </c>
      <c r="V20" s="384">
        <v>183</v>
      </c>
      <c r="W20" s="384">
        <v>190</v>
      </c>
      <c r="X20" s="384">
        <v>219</v>
      </c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5"/>
      <c r="BE20" s="386"/>
      <c r="BF20" s="387"/>
      <c r="BG20" s="387"/>
      <c r="BH20" s="387"/>
      <c r="BI20" s="387"/>
      <c r="BJ20" s="387"/>
      <c r="BK20" s="387"/>
      <c r="BL20" s="387"/>
      <c r="BM20" s="387"/>
      <c r="BN20" s="387"/>
      <c r="BO20"/>
      <c r="BP20"/>
      <c r="BQ20"/>
      <c r="BR20"/>
    </row>
    <row r="21" spans="1:70" ht="12.75">
      <c r="A21" s="397">
        <v>17</v>
      </c>
      <c r="B21" s="378">
        <f>IF(F21&gt;0,ROUNDDOWN(IF(E21&lt;'[1]Main'!$B$32,'[1]Main'!$B$34,IF(E21&gt;='[1]Main'!$B$31,0,IF(E21&gt;='[1]Main'!$B$32,('[1]Main'!$B$31-E21)*('[1]Main'!$B$33/100)))),0),"")</f>
        <v>0</v>
      </c>
      <c r="C21" s="379" t="s">
        <v>90</v>
      </c>
      <c r="D21" s="388" t="s">
        <v>14</v>
      </c>
      <c r="E21" s="389">
        <f>IF(F21&gt;0,AVERAGE(G21:BD21),"")</f>
        <v>205.4</v>
      </c>
      <c r="F21" s="390">
        <f>COUNT(G21:BD21)</f>
        <v>50</v>
      </c>
      <c r="G21" s="400">
        <v>146</v>
      </c>
      <c r="H21" s="401">
        <v>151</v>
      </c>
      <c r="I21" s="401">
        <v>203</v>
      </c>
      <c r="J21" s="401">
        <v>197</v>
      </c>
      <c r="K21" s="401">
        <v>224</v>
      </c>
      <c r="L21" s="401">
        <v>184</v>
      </c>
      <c r="M21" s="401">
        <v>235</v>
      </c>
      <c r="N21" s="401">
        <v>174</v>
      </c>
      <c r="O21" s="401">
        <v>222</v>
      </c>
      <c r="P21" s="401">
        <v>225</v>
      </c>
      <c r="Q21" s="401">
        <v>227</v>
      </c>
      <c r="R21" s="401">
        <v>200</v>
      </c>
      <c r="S21" s="401">
        <v>222</v>
      </c>
      <c r="T21" s="401">
        <v>216</v>
      </c>
      <c r="U21" s="401">
        <v>202</v>
      </c>
      <c r="V21" s="401">
        <v>203</v>
      </c>
      <c r="W21" s="401">
        <v>213</v>
      </c>
      <c r="X21" s="401">
        <v>186</v>
      </c>
      <c r="Y21" s="401">
        <v>158</v>
      </c>
      <c r="Z21" s="401">
        <v>225</v>
      </c>
      <c r="AA21" s="401">
        <v>258</v>
      </c>
      <c r="AB21" s="401">
        <v>212</v>
      </c>
      <c r="AC21" s="401">
        <v>259</v>
      </c>
      <c r="AD21" s="401">
        <v>121</v>
      </c>
      <c r="AE21" s="401">
        <v>208</v>
      </c>
      <c r="AF21" s="401">
        <v>237</v>
      </c>
      <c r="AG21" s="401">
        <v>244</v>
      </c>
      <c r="AH21" s="401">
        <v>204</v>
      </c>
      <c r="AI21" s="401">
        <v>202</v>
      </c>
      <c r="AJ21" s="401">
        <v>184</v>
      </c>
      <c r="AK21" s="401">
        <v>220</v>
      </c>
      <c r="AL21" s="401">
        <v>192</v>
      </c>
      <c r="AM21" s="401">
        <v>204</v>
      </c>
      <c r="AN21" s="401">
        <v>182</v>
      </c>
      <c r="AO21" s="401">
        <v>202</v>
      </c>
      <c r="AP21" s="401">
        <v>266</v>
      </c>
      <c r="AQ21" s="401">
        <v>252</v>
      </c>
      <c r="AR21" s="401">
        <v>244</v>
      </c>
      <c r="AS21" s="401">
        <v>205</v>
      </c>
      <c r="AT21" s="401">
        <v>167</v>
      </c>
      <c r="AU21" s="401">
        <v>201</v>
      </c>
      <c r="AV21" s="401">
        <v>185</v>
      </c>
      <c r="AW21" s="401">
        <v>203</v>
      </c>
      <c r="AX21" s="401">
        <v>212</v>
      </c>
      <c r="AY21" s="401">
        <v>256</v>
      </c>
      <c r="AZ21" s="401">
        <v>200</v>
      </c>
      <c r="BA21" s="401">
        <v>138</v>
      </c>
      <c r="BB21" s="401">
        <v>164</v>
      </c>
      <c r="BC21" s="401">
        <v>233</v>
      </c>
      <c r="BD21" s="402">
        <v>202</v>
      </c>
      <c r="BE21" s="394">
        <v>245</v>
      </c>
      <c r="BF21" s="395">
        <v>179</v>
      </c>
      <c r="BG21" s="395">
        <v>211</v>
      </c>
      <c r="BH21" s="395">
        <v>236</v>
      </c>
      <c r="BI21" s="395">
        <v>141</v>
      </c>
      <c r="BJ21" s="395">
        <v>247</v>
      </c>
      <c r="BK21" s="395">
        <v>210</v>
      </c>
      <c r="BL21" s="395">
        <v>225</v>
      </c>
      <c r="BM21" s="395">
        <v>213</v>
      </c>
      <c r="BN21" s="395">
        <v>223</v>
      </c>
      <c r="BO21"/>
      <c r="BP21"/>
      <c r="BQ21"/>
      <c r="BR21"/>
    </row>
    <row r="22" spans="1:70" ht="12.75">
      <c r="A22" s="377">
        <v>18</v>
      </c>
      <c r="B22" s="378">
        <f>IF(F22&gt;0,ROUNDDOWN(IF(E22&lt;'[1]Main'!$B$32,'[1]Main'!$B$34,IF(E22&gt;='[1]Main'!$B$31,0,IF(E22&gt;='[1]Main'!$B$32,('[1]Main'!$B$31-E22)*('[1]Main'!$B$33/100)))),0),"")</f>
        <v>0</v>
      </c>
      <c r="C22" s="379" t="s">
        <v>92</v>
      </c>
      <c r="D22" s="388" t="s">
        <v>14</v>
      </c>
      <c r="E22" s="389">
        <f>IF(F22&gt;0,AVERAGE(G22:BD22),"")</f>
        <v>198.42</v>
      </c>
      <c r="F22" s="390">
        <f>COUNT(G22:BD22)</f>
        <v>50</v>
      </c>
      <c r="G22" s="391">
        <v>200</v>
      </c>
      <c r="H22" s="392">
        <v>154</v>
      </c>
      <c r="I22" s="392">
        <v>214</v>
      </c>
      <c r="J22" s="392">
        <v>238</v>
      </c>
      <c r="K22" s="392">
        <v>181</v>
      </c>
      <c r="L22" s="392">
        <v>167</v>
      </c>
      <c r="M22" s="392">
        <v>214</v>
      </c>
      <c r="N22" s="392">
        <v>219</v>
      </c>
      <c r="O22" s="392">
        <v>219</v>
      </c>
      <c r="P22" s="392">
        <v>205</v>
      </c>
      <c r="Q22" s="392">
        <v>213</v>
      </c>
      <c r="R22" s="392">
        <v>145</v>
      </c>
      <c r="S22" s="392">
        <v>214</v>
      </c>
      <c r="T22" s="392">
        <v>219</v>
      </c>
      <c r="U22" s="392">
        <v>263</v>
      </c>
      <c r="V22" s="392">
        <v>242</v>
      </c>
      <c r="W22" s="392">
        <v>237</v>
      </c>
      <c r="X22" s="392">
        <v>163</v>
      </c>
      <c r="Y22" s="392">
        <v>176</v>
      </c>
      <c r="Z22" s="392">
        <v>177</v>
      </c>
      <c r="AA22" s="392">
        <v>175</v>
      </c>
      <c r="AB22" s="392">
        <v>179</v>
      </c>
      <c r="AC22" s="392">
        <v>187</v>
      </c>
      <c r="AD22" s="392">
        <v>192</v>
      </c>
      <c r="AE22" s="392">
        <v>192</v>
      </c>
      <c r="AF22" s="392">
        <v>194</v>
      </c>
      <c r="AG22" s="392">
        <v>202</v>
      </c>
      <c r="AH22" s="392">
        <v>176</v>
      </c>
      <c r="AI22" s="392">
        <v>201</v>
      </c>
      <c r="AJ22" s="392">
        <v>169</v>
      </c>
      <c r="AK22" s="392">
        <v>175</v>
      </c>
      <c r="AL22" s="392">
        <v>155</v>
      </c>
      <c r="AM22" s="392">
        <v>203</v>
      </c>
      <c r="AN22" s="392">
        <v>184</v>
      </c>
      <c r="AO22" s="392">
        <v>190</v>
      </c>
      <c r="AP22" s="392">
        <v>196</v>
      </c>
      <c r="AQ22" s="392">
        <v>213</v>
      </c>
      <c r="AR22" s="392">
        <v>247</v>
      </c>
      <c r="AS22" s="392">
        <v>202</v>
      </c>
      <c r="AT22" s="392">
        <v>193</v>
      </c>
      <c r="AU22" s="392">
        <v>265</v>
      </c>
      <c r="AV22" s="392">
        <v>152</v>
      </c>
      <c r="AW22" s="392">
        <v>255</v>
      </c>
      <c r="AX22" s="392">
        <v>164</v>
      </c>
      <c r="AY22" s="392">
        <v>207</v>
      </c>
      <c r="AZ22" s="392">
        <v>200</v>
      </c>
      <c r="BA22" s="392">
        <v>237</v>
      </c>
      <c r="BB22" s="392">
        <v>189</v>
      </c>
      <c r="BC22" s="392">
        <v>205</v>
      </c>
      <c r="BD22" s="393">
        <v>162</v>
      </c>
      <c r="BE22" s="394">
        <v>134</v>
      </c>
      <c r="BF22" s="395">
        <v>143</v>
      </c>
      <c r="BG22" s="395">
        <v>153</v>
      </c>
      <c r="BH22" s="395">
        <v>122</v>
      </c>
      <c r="BI22" s="395">
        <v>228</v>
      </c>
      <c r="BJ22" s="395">
        <v>223</v>
      </c>
      <c r="BK22" s="395">
        <v>205</v>
      </c>
      <c r="BL22" s="395">
        <v>225</v>
      </c>
      <c r="BM22" s="395">
        <v>191</v>
      </c>
      <c r="BN22" s="395">
        <v>223</v>
      </c>
      <c r="BO22"/>
      <c r="BP22"/>
      <c r="BQ22"/>
      <c r="BR22"/>
    </row>
    <row r="23" spans="1:70" ht="12.75">
      <c r="A23" s="397">
        <v>19</v>
      </c>
      <c r="B23" s="378">
        <f>IF(F23&gt;0,ROUNDDOWN(IF(E23&lt;'[1]Main'!$B$32,'[1]Main'!$B$34,IF(E23&gt;='[1]Main'!$B$31,0,IF(E23&gt;='[1]Main'!$B$32,('[1]Main'!$B$31-E23)*('[1]Main'!$B$33/100)))),0),"")</f>
        <v>16</v>
      </c>
      <c r="C23" s="398" t="s">
        <v>104</v>
      </c>
      <c r="D23" s="380" t="s">
        <v>14</v>
      </c>
      <c r="E23" s="381">
        <f>IF(F23&gt;0,AVERAGE(G23:BD23),"")</f>
        <v>170.88</v>
      </c>
      <c r="F23" s="382">
        <f>COUNT(G23:BD23)</f>
        <v>50</v>
      </c>
      <c r="G23" s="383">
        <v>169</v>
      </c>
      <c r="H23" s="384">
        <v>161</v>
      </c>
      <c r="I23" s="384">
        <v>160</v>
      </c>
      <c r="J23" s="384">
        <v>156</v>
      </c>
      <c r="K23" s="384">
        <v>193</v>
      </c>
      <c r="L23" s="384">
        <v>169</v>
      </c>
      <c r="M23" s="384">
        <v>252</v>
      </c>
      <c r="N23" s="384">
        <v>247</v>
      </c>
      <c r="O23" s="384">
        <v>174</v>
      </c>
      <c r="P23" s="384">
        <v>195</v>
      </c>
      <c r="Q23" s="384">
        <v>141</v>
      </c>
      <c r="R23" s="384">
        <v>168</v>
      </c>
      <c r="S23" s="384">
        <v>145</v>
      </c>
      <c r="T23" s="384">
        <v>136</v>
      </c>
      <c r="U23" s="384">
        <v>134</v>
      </c>
      <c r="V23" s="384">
        <v>146</v>
      </c>
      <c r="W23" s="384">
        <v>139</v>
      </c>
      <c r="X23" s="384">
        <v>161</v>
      </c>
      <c r="Y23" s="384">
        <v>161</v>
      </c>
      <c r="Z23" s="384">
        <v>152</v>
      </c>
      <c r="AA23" s="384">
        <v>162</v>
      </c>
      <c r="AB23" s="384">
        <v>161</v>
      </c>
      <c r="AC23" s="384">
        <v>123</v>
      </c>
      <c r="AD23" s="384">
        <v>141</v>
      </c>
      <c r="AE23" s="384">
        <v>141</v>
      </c>
      <c r="AF23" s="384">
        <v>182</v>
      </c>
      <c r="AG23" s="384">
        <v>162</v>
      </c>
      <c r="AH23" s="384">
        <v>182</v>
      </c>
      <c r="AI23" s="384">
        <v>138</v>
      </c>
      <c r="AJ23" s="384">
        <v>179</v>
      </c>
      <c r="AK23" s="384">
        <v>169</v>
      </c>
      <c r="AL23" s="384">
        <v>147</v>
      </c>
      <c r="AM23" s="384">
        <v>171</v>
      </c>
      <c r="AN23" s="384">
        <v>205</v>
      </c>
      <c r="AO23" s="384">
        <v>180</v>
      </c>
      <c r="AP23" s="384">
        <v>198</v>
      </c>
      <c r="AQ23" s="384">
        <v>170</v>
      </c>
      <c r="AR23" s="384">
        <v>173</v>
      </c>
      <c r="AS23" s="384">
        <v>171</v>
      </c>
      <c r="AT23" s="384">
        <v>238</v>
      </c>
      <c r="AU23" s="384">
        <v>149</v>
      </c>
      <c r="AV23" s="384">
        <v>129</v>
      </c>
      <c r="AW23" s="384">
        <v>166</v>
      </c>
      <c r="AX23" s="384">
        <v>138</v>
      </c>
      <c r="AY23" s="384">
        <v>220</v>
      </c>
      <c r="AZ23" s="384">
        <v>188</v>
      </c>
      <c r="BA23" s="384">
        <v>237</v>
      </c>
      <c r="BB23" s="384">
        <v>149</v>
      </c>
      <c r="BC23" s="384">
        <v>215</v>
      </c>
      <c r="BD23" s="385">
        <v>201</v>
      </c>
      <c r="BE23" s="386">
        <v>162</v>
      </c>
      <c r="BF23" s="387">
        <v>148</v>
      </c>
      <c r="BG23" s="387">
        <v>196</v>
      </c>
      <c r="BH23" s="387">
        <v>206</v>
      </c>
      <c r="BI23" s="387">
        <v>225</v>
      </c>
      <c r="BJ23" s="387">
        <v>176</v>
      </c>
      <c r="BK23" s="387">
        <v>179</v>
      </c>
      <c r="BL23" s="387">
        <v>201</v>
      </c>
      <c r="BM23" s="387">
        <v>144</v>
      </c>
      <c r="BN23" s="387">
        <v>126</v>
      </c>
      <c r="BO23"/>
      <c r="BP23"/>
      <c r="BQ23"/>
      <c r="BR23"/>
    </row>
    <row r="24" spans="1:70" ht="12.75">
      <c r="A24" s="377">
        <v>20</v>
      </c>
      <c r="B24" s="378">
        <f>IF(F24&gt;0,ROUNDDOWN(IF(E24&lt;'[1]Main'!$B$32,'[1]Main'!$B$34,IF(E24&gt;='[1]Main'!$B$31,0,IF(E24&gt;='[1]Main'!$B$32,('[1]Main'!$B$31-E24)*('[1]Main'!$B$33/100)))),0),"")</f>
        <v>3</v>
      </c>
      <c r="C24" s="398" t="s">
        <v>126</v>
      </c>
      <c r="D24" s="380" t="s">
        <v>14</v>
      </c>
      <c r="E24" s="381">
        <f>IF(F24&gt;0,AVERAGE(G24:BD24),"")</f>
        <v>194.16666666666666</v>
      </c>
      <c r="F24" s="382">
        <f>COUNT(G24:BD24)</f>
        <v>6</v>
      </c>
      <c r="G24" s="383">
        <v>221</v>
      </c>
      <c r="H24" s="384">
        <v>182</v>
      </c>
      <c r="I24" s="384">
        <v>194</v>
      </c>
      <c r="J24" s="384">
        <v>202</v>
      </c>
      <c r="K24" s="384">
        <v>184</v>
      </c>
      <c r="L24" s="384">
        <v>182</v>
      </c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5"/>
      <c r="BE24" s="386"/>
      <c r="BF24" s="387"/>
      <c r="BG24" s="387"/>
      <c r="BH24" s="387"/>
      <c r="BI24" s="387"/>
      <c r="BJ24" s="387"/>
      <c r="BK24" s="387"/>
      <c r="BL24" s="387"/>
      <c r="BM24" s="387"/>
      <c r="BN24" s="387"/>
      <c r="BO24"/>
      <c r="BP24"/>
      <c r="BQ24"/>
      <c r="BR24"/>
    </row>
    <row r="25" spans="1:70" ht="12.75">
      <c r="A25" s="397">
        <v>21</v>
      </c>
      <c r="B25" s="378">
        <f>IF(F25&gt;0,ROUNDDOWN(IF(E25&lt;'[1]Main'!$B$32,'[1]Main'!$B$34,IF(E25&gt;='[1]Main'!$B$31,0,IF(E25&gt;='[1]Main'!$B$32,('[1]Main'!$B$31-E25)*('[1]Main'!$B$33/100)))),0),"")</f>
        <v>25</v>
      </c>
      <c r="C25" s="379" t="s">
        <v>127</v>
      </c>
      <c r="D25" s="388" t="s">
        <v>14</v>
      </c>
      <c r="E25" s="389">
        <f>IF(F25&gt;0,AVERAGE(G25:BD25),"")</f>
        <v>154</v>
      </c>
      <c r="F25" s="390">
        <f>COUNT(G25:BD25)</f>
        <v>17</v>
      </c>
      <c r="G25" s="391">
        <v>139</v>
      </c>
      <c r="H25" s="392">
        <v>167</v>
      </c>
      <c r="I25" s="392">
        <v>166</v>
      </c>
      <c r="J25" s="392">
        <v>165</v>
      </c>
      <c r="K25" s="392">
        <v>167</v>
      </c>
      <c r="L25" s="392">
        <v>134</v>
      </c>
      <c r="M25" s="392">
        <v>127</v>
      </c>
      <c r="N25" s="392">
        <v>156</v>
      </c>
      <c r="O25" s="392">
        <v>130</v>
      </c>
      <c r="P25" s="392">
        <v>190</v>
      </c>
      <c r="Q25" s="392">
        <v>154</v>
      </c>
      <c r="R25" s="392">
        <v>123</v>
      </c>
      <c r="S25" s="392">
        <v>132</v>
      </c>
      <c r="T25" s="392">
        <v>135</v>
      </c>
      <c r="U25" s="392">
        <v>200</v>
      </c>
      <c r="V25" s="392">
        <v>158</v>
      </c>
      <c r="W25" s="392">
        <v>175</v>
      </c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3"/>
      <c r="BE25" s="394"/>
      <c r="BF25" s="395"/>
      <c r="BG25" s="395"/>
      <c r="BH25" s="395"/>
      <c r="BI25" s="395"/>
      <c r="BJ25" s="395"/>
      <c r="BK25" s="395"/>
      <c r="BL25" s="395"/>
      <c r="BM25" s="395"/>
      <c r="BN25" s="395"/>
      <c r="BO25"/>
      <c r="BP25"/>
      <c r="BQ25"/>
      <c r="BR25"/>
    </row>
    <row r="26" spans="1:70" ht="12.75">
      <c r="A26" s="377">
        <v>22</v>
      </c>
      <c r="B26" s="378">
        <f>IF(F26&gt;0,ROUNDDOWN(IF(E26&lt;'[1]Main'!$B$32,'[1]Main'!$B$34,IF(E26&gt;='[1]Main'!$B$31,0,IF(E26&gt;='[1]Main'!$B$32,('[1]Main'!$B$31-E26)*('[1]Main'!$B$33/100)))),0),"")</f>
        <v>13</v>
      </c>
      <c r="C26" s="379" t="s">
        <v>128</v>
      </c>
      <c r="D26" s="380" t="s">
        <v>14</v>
      </c>
      <c r="E26" s="381">
        <f>IF(F26&gt;0,AVERAGE(G26:BD26),"")</f>
        <v>176.2</v>
      </c>
      <c r="F26" s="382">
        <f>COUNT(G26:BD26)</f>
        <v>5</v>
      </c>
      <c r="G26" s="383">
        <v>173</v>
      </c>
      <c r="H26" s="384">
        <v>190</v>
      </c>
      <c r="I26" s="384">
        <v>169</v>
      </c>
      <c r="J26" s="384">
        <v>188</v>
      </c>
      <c r="K26" s="384">
        <v>161</v>
      </c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5"/>
      <c r="BE26" s="386"/>
      <c r="BF26" s="387"/>
      <c r="BG26" s="387"/>
      <c r="BH26" s="387"/>
      <c r="BI26" s="387"/>
      <c r="BJ26" s="387"/>
      <c r="BK26" s="387"/>
      <c r="BL26" s="387"/>
      <c r="BM26" s="387"/>
      <c r="BN26" s="387"/>
      <c r="BO26"/>
      <c r="BP26"/>
      <c r="BQ26"/>
      <c r="BR26"/>
    </row>
    <row r="27" spans="1:70" ht="12.75">
      <c r="A27" s="397">
        <v>23</v>
      </c>
      <c r="B27" s="378">
        <f>IF(F27&gt;0,ROUNDDOWN(IF(E27&lt;'[1]Main'!$B$32,'[1]Main'!$B$34,IF(E27&gt;='[1]Main'!$B$31,0,IF(E27&gt;='[1]Main'!$B$32,('[1]Main'!$B$31-E27)*('[1]Main'!$B$33/100)))),0),"")</f>
        <v>13</v>
      </c>
      <c r="C27" s="379" t="s">
        <v>129</v>
      </c>
      <c r="D27" s="388" t="s">
        <v>14</v>
      </c>
      <c r="E27" s="389">
        <f>IF(F27&gt;0,AVERAGE(G27:BD27),"")</f>
        <v>175.83333333333334</v>
      </c>
      <c r="F27" s="390">
        <f>COUNT(G27:BD27)</f>
        <v>12</v>
      </c>
      <c r="G27" s="391">
        <v>155</v>
      </c>
      <c r="H27" s="392">
        <v>189</v>
      </c>
      <c r="I27" s="392">
        <v>168</v>
      </c>
      <c r="J27" s="392">
        <v>151</v>
      </c>
      <c r="K27" s="392">
        <v>181</v>
      </c>
      <c r="L27" s="392">
        <v>167</v>
      </c>
      <c r="M27" s="392">
        <v>183</v>
      </c>
      <c r="N27" s="392">
        <v>225</v>
      </c>
      <c r="O27" s="392">
        <v>178</v>
      </c>
      <c r="P27" s="392">
        <v>129</v>
      </c>
      <c r="Q27" s="392">
        <v>191</v>
      </c>
      <c r="R27" s="392">
        <v>193</v>
      </c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3"/>
      <c r="BE27" s="394"/>
      <c r="BF27" s="395"/>
      <c r="BG27" s="395"/>
      <c r="BH27" s="395"/>
      <c r="BI27" s="395"/>
      <c r="BJ27" s="395"/>
      <c r="BK27" s="395"/>
      <c r="BL27" s="395"/>
      <c r="BM27" s="395"/>
      <c r="BN27" s="395"/>
      <c r="BO27"/>
      <c r="BP27"/>
      <c r="BQ27"/>
      <c r="BR27"/>
    </row>
    <row r="28" spans="1:70" ht="12.75">
      <c r="A28" s="377">
        <v>24</v>
      </c>
      <c r="B28" s="378">
        <f>IF(F28&gt;0,ROUNDDOWN(IF(E28&lt;'[1]Main'!$B$32,'[1]Main'!$B$34,IF(E28&gt;='[1]Main'!$B$31,0,IF(E28&gt;='[1]Main'!$B$32,('[1]Main'!$B$31-E28)*('[1]Main'!$B$33/100)))),0),"")</f>
        <v>10</v>
      </c>
      <c r="C28" s="398" t="s">
        <v>130</v>
      </c>
      <c r="D28" s="380" t="s">
        <v>27</v>
      </c>
      <c r="E28" s="381">
        <f>IF(F28&gt;0,AVERAGE(G28:BD28),"")</f>
        <v>180.66</v>
      </c>
      <c r="F28" s="382">
        <f>COUNT(G28:BD28)</f>
        <v>50</v>
      </c>
      <c r="G28" s="383">
        <v>169</v>
      </c>
      <c r="H28" s="384">
        <v>193</v>
      </c>
      <c r="I28" s="384">
        <v>170</v>
      </c>
      <c r="J28" s="384">
        <v>185</v>
      </c>
      <c r="K28" s="384">
        <v>215</v>
      </c>
      <c r="L28" s="384">
        <v>151</v>
      </c>
      <c r="M28" s="384">
        <v>154</v>
      </c>
      <c r="N28" s="384">
        <v>183</v>
      </c>
      <c r="O28" s="384">
        <v>140</v>
      </c>
      <c r="P28" s="384">
        <v>176</v>
      </c>
      <c r="Q28" s="384">
        <v>171</v>
      </c>
      <c r="R28" s="384">
        <v>210</v>
      </c>
      <c r="S28" s="384">
        <v>182</v>
      </c>
      <c r="T28" s="384">
        <v>176</v>
      </c>
      <c r="U28" s="384">
        <v>201</v>
      </c>
      <c r="V28" s="384">
        <v>157</v>
      </c>
      <c r="W28" s="384">
        <v>151</v>
      </c>
      <c r="X28" s="384">
        <v>165</v>
      </c>
      <c r="Y28" s="384">
        <v>202</v>
      </c>
      <c r="Z28" s="384">
        <v>158</v>
      </c>
      <c r="AA28" s="384">
        <v>182</v>
      </c>
      <c r="AB28" s="384">
        <v>181</v>
      </c>
      <c r="AC28" s="384">
        <v>154</v>
      </c>
      <c r="AD28" s="384">
        <v>205</v>
      </c>
      <c r="AE28" s="384">
        <v>158</v>
      </c>
      <c r="AF28" s="384">
        <v>169</v>
      </c>
      <c r="AG28" s="384">
        <v>214</v>
      </c>
      <c r="AH28" s="384">
        <v>218</v>
      </c>
      <c r="AI28" s="384">
        <v>195</v>
      </c>
      <c r="AJ28" s="384">
        <v>167</v>
      </c>
      <c r="AK28" s="384">
        <v>129</v>
      </c>
      <c r="AL28" s="384">
        <v>149</v>
      </c>
      <c r="AM28" s="384">
        <v>189</v>
      </c>
      <c r="AN28" s="384">
        <v>193</v>
      </c>
      <c r="AO28" s="384">
        <v>128</v>
      </c>
      <c r="AP28" s="384">
        <v>193</v>
      </c>
      <c r="AQ28" s="384">
        <v>203</v>
      </c>
      <c r="AR28" s="384">
        <v>172</v>
      </c>
      <c r="AS28" s="384">
        <v>175</v>
      </c>
      <c r="AT28" s="384">
        <v>234</v>
      </c>
      <c r="AU28" s="384">
        <v>193</v>
      </c>
      <c r="AV28" s="384">
        <v>218</v>
      </c>
      <c r="AW28" s="384">
        <v>195</v>
      </c>
      <c r="AX28" s="384">
        <v>178</v>
      </c>
      <c r="AY28" s="384">
        <v>201</v>
      </c>
      <c r="AZ28" s="384">
        <v>213</v>
      </c>
      <c r="BA28" s="384">
        <v>165</v>
      </c>
      <c r="BB28" s="384">
        <v>195</v>
      </c>
      <c r="BC28" s="384">
        <v>172</v>
      </c>
      <c r="BD28" s="385">
        <v>186</v>
      </c>
      <c r="BE28" s="386">
        <v>195</v>
      </c>
      <c r="BF28" s="387">
        <v>195</v>
      </c>
      <c r="BG28" s="387">
        <v>227</v>
      </c>
      <c r="BH28" s="387">
        <v>246</v>
      </c>
      <c r="BI28" s="387">
        <v>181</v>
      </c>
      <c r="BJ28" s="387">
        <v>172</v>
      </c>
      <c r="BK28" s="387">
        <v>217</v>
      </c>
      <c r="BL28" s="387">
        <v>222</v>
      </c>
      <c r="BM28" s="387">
        <v>219</v>
      </c>
      <c r="BN28" s="387">
        <v>205</v>
      </c>
      <c r="BO28"/>
      <c r="BP28"/>
      <c r="BQ28"/>
      <c r="BR28"/>
    </row>
    <row r="29" spans="1:70" ht="12.75">
      <c r="A29" s="397">
        <v>25</v>
      </c>
      <c r="B29" s="378">
        <f>IF(F29&gt;0,ROUNDDOWN(IF(E29&lt;'[1]Main'!$B$32,'[1]Main'!$B$34,IF(E29&gt;='[1]Main'!$B$31,0,IF(E29&gt;='[1]Main'!$B$32,('[1]Main'!$B$31-E29)*('[1]Main'!$B$33/100)))),0),"")</f>
        <v>8</v>
      </c>
      <c r="C29" s="398" t="s">
        <v>131</v>
      </c>
      <c r="D29" s="380" t="s">
        <v>14</v>
      </c>
      <c r="E29" s="381">
        <f>IF(F29&gt;0,AVERAGE(G29:BD29),"")</f>
        <v>185.16666666666666</v>
      </c>
      <c r="F29" s="382">
        <f>COUNT(G29:BD29)</f>
        <v>6</v>
      </c>
      <c r="G29" s="383">
        <v>148</v>
      </c>
      <c r="H29" s="384">
        <v>168</v>
      </c>
      <c r="I29" s="384">
        <v>192</v>
      </c>
      <c r="J29" s="384">
        <v>208</v>
      </c>
      <c r="K29" s="384">
        <v>192</v>
      </c>
      <c r="L29" s="384">
        <v>203</v>
      </c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5"/>
      <c r="BE29" s="386"/>
      <c r="BF29" s="387"/>
      <c r="BG29" s="387"/>
      <c r="BH29" s="387"/>
      <c r="BI29" s="387"/>
      <c r="BJ29" s="387"/>
      <c r="BK29" s="387"/>
      <c r="BL29" s="387"/>
      <c r="BM29" s="387"/>
      <c r="BN29" s="387"/>
      <c r="BO29"/>
      <c r="BP29"/>
      <c r="BQ29"/>
      <c r="BR29"/>
    </row>
    <row r="30" spans="1:70" ht="12.75">
      <c r="A30" s="377">
        <v>26</v>
      </c>
      <c r="B30" s="378">
        <f>IF(F30&gt;0,ROUNDDOWN(IF(E30&lt;'[1]Main'!$B$32,'[1]Main'!$B$34,IF(E30&gt;='[1]Main'!$B$31,0,IF(E30&gt;='[1]Main'!$B$32,('[1]Main'!$B$31-E30)*('[1]Main'!$B$33/100)))),0),"")</f>
        <v>8</v>
      </c>
      <c r="C30" s="398" t="s">
        <v>132</v>
      </c>
      <c r="D30" s="380" t="s">
        <v>14</v>
      </c>
      <c r="E30" s="381">
        <f>IF(F30&gt;0,AVERAGE(G30:BD30),"")</f>
        <v>185</v>
      </c>
      <c r="F30" s="382">
        <f>COUNT(G30:BD30)</f>
        <v>4</v>
      </c>
      <c r="G30" s="383">
        <v>174</v>
      </c>
      <c r="H30" s="384">
        <v>168</v>
      </c>
      <c r="I30" s="384">
        <v>192</v>
      </c>
      <c r="J30" s="384">
        <v>206</v>
      </c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5"/>
      <c r="BE30" s="386"/>
      <c r="BF30" s="387"/>
      <c r="BG30" s="387"/>
      <c r="BH30" s="387"/>
      <c r="BI30" s="387"/>
      <c r="BJ30" s="387"/>
      <c r="BK30" s="387"/>
      <c r="BL30" s="387"/>
      <c r="BM30" s="387"/>
      <c r="BN30" s="387"/>
      <c r="BO30"/>
      <c r="BP30"/>
      <c r="BQ30"/>
      <c r="BR30"/>
    </row>
    <row r="31" spans="1:70" ht="12.75">
      <c r="A31" s="397">
        <v>27</v>
      </c>
      <c r="B31" s="378">
        <f>IF(F31&gt;0,ROUNDDOWN(IF(E31&lt;'[1]Main'!$B$32,'[1]Main'!$B$34,IF(E31&gt;='[1]Main'!$B$31,0,IF(E31&gt;='[1]Main'!$B$32,('[1]Main'!$B$31-E31)*('[1]Main'!$B$33/100)))),0),"")</f>
        <v>24</v>
      </c>
      <c r="C31" s="398" t="s">
        <v>133</v>
      </c>
      <c r="D31" s="380" t="s">
        <v>14</v>
      </c>
      <c r="E31" s="381">
        <f>IF(F31&gt;0,AVERAGE(G31:BD31),"")</f>
        <v>154.78</v>
      </c>
      <c r="F31" s="382">
        <f>COUNT(G31:BD31)</f>
        <v>50</v>
      </c>
      <c r="G31" s="383">
        <v>138</v>
      </c>
      <c r="H31" s="384">
        <v>128</v>
      </c>
      <c r="I31" s="384">
        <v>137</v>
      </c>
      <c r="J31" s="384">
        <v>127</v>
      </c>
      <c r="K31" s="384">
        <v>136</v>
      </c>
      <c r="L31" s="384">
        <v>111</v>
      </c>
      <c r="M31" s="384">
        <v>165</v>
      </c>
      <c r="N31" s="384">
        <v>194</v>
      </c>
      <c r="O31" s="384">
        <v>127</v>
      </c>
      <c r="P31" s="384">
        <v>156</v>
      </c>
      <c r="Q31" s="384">
        <v>186</v>
      </c>
      <c r="R31" s="384">
        <v>151</v>
      </c>
      <c r="S31" s="384">
        <v>194</v>
      </c>
      <c r="T31" s="384">
        <v>126</v>
      </c>
      <c r="U31" s="384">
        <v>153</v>
      </c>
      <c r="V31" s="384">
        <v>158</v>
      </c>
      <c r="W31" s="384">
        <v>193</v>
      </c>
      <c r="X31" s="384">
        <v>175</v>
      </c>
      <c r="Y31" s="384">
        <v>176</v>
      </c>
      <c r="Z31" s="384">
        <v>156</v>
      </c>
      <c r="AA31" s="384">
        <v>162</v>
      </c>
      <c r="AB31" s="384">
        <v>118</v>
      </c>
      <c r="AC31" s="384">
        <v>144</v>
      </c>
      <c r="AD31" s="384">
        <v>143</v>
      </c>
      <c r="AE31" s="384">
        <v>163</v>
      </c>
      <c r="AF31" s="384">
        <v>186</v>
      </c>
      <c r="AG31" s="384">
        <v>160</v>
      </c>
      <c r="AH31" s="384">
        <v>146</v>
      </c>
      <c r="AI31" s="384">
        <v>139</v>
      </c>
      <c r="AJ31" s="384">
        <v>107</v>
      </c>
      <c r="AK31" s="384">
        <v>144</v>
      </c>
      <c r="AL31" s="384">
        <v>178</v>
      </c>
      <c r="AM31" s="384">
        <v>167</v>
      </c>
      <c r="AN31" s="384">
        <v>214</v>
      </c>
      <c r="AO31" s="384">
        <v>189</v>
      </c>
      <c r="AP31" s="384">
        <v>137</v>
      </c>
      <c r="AQ31" s="384">
        <v>138</v>
      </c>
      <c r="AR31" s="384">
        <v>183</v>
      </c>
      <c r="AS31" s="384">
        <v>123</v>
      </c>
      <c r="AT31" s="384">
        <v>126</v>
      </c>
      <c r="AU31" s="384">
        <v>136</v>
      </c>
      <c r="AV31" s="384">
        <v>221</v>
      </c>
      <c r="AW31" s="384">
        <v>199</v>
      </c>
      <c r="AX31" s="384">
        <v>152</v>
      </c>
      <c r="AY31" s="384">
        <v>133</v>
      </c>
      <c r="AZ31" s="384">
        <v>171</v>
      </c>
      <c r="BA31" s="384">
        <v>132</v>
      </c>
      <c r="BB31" s="384">
        <v>164</v>
      </c>
      <c r="BC31" s="384">
        <v>149</v>
      </c>
      <c r="BD31" s="385">
        <v>128</v>
      </c>
      <c r="BE31" s="386">
        <v>146</v>
      </c>
      <c r="BF31" s="387">
        <v>119</v>
      </c>
      <c r="BG31" s="387">
        <v>127</v>
      </c>
      <c r="BH31" s="387">
        <v>167</v>
      </c>
      <c r="BI31" s="387">
        <v>191</v>
      </c>
      <c r="BJ31" s="387">
        <v>184</v>
      </c>
      <c r="BK31" s="387">
        <v>149</v>
      </c>
      <c r="BL31" s="387">
        <v>137</v>
      </c>
      <c r="BM31" s="387">
        <v>159</v>
      </c>
      <c r="BN31" s="387">
        <v>130</v>
      </c>
      <c r="BO31"/>
      <c r="BP31"/>
      <c r="BQ31"/>
      <c r="BR31"/>
    </row>
    <row r="32" spans="1:70" ht="12.75">
      <c r="A32" s="377">
        <v>28</v>
      </c>
      <c r="B32" s="378">
        <f>IF(F32&gt;0,ROUNDDOWN(IF(E32&lt;'[1]Main'!$B$32,'[1]Main'!$B$34,IF(E32&gt;='[1]Main'!$B$31,0,IF(E32&gt;='[1]Main'!$B$32,('[1]Main'!$B$31-E32)*('[1]Main'!$B$33/100)))),0),"")</f>
        <v>16</v>
      </c>
      <c r="C32" s="379" t="s">
        <v>134</v>
      </c>
      <c r="D32" s="388" t="s">
        <v>14</v>
      </c>
      <c r="E32" s="389">
        <f>IF(F32&gt;0,AVERAGE(G32:BD32),"")</f>
        <v>170.20689655172413</v>
      </c>
      <c r="F32" s="390">
        <f>COUNT(G32:BD32)</f>
        <v>29</v>
      </c>
      <c r="G32" s="391">
        <v>161</v>
      </c>
      <c r="H32" s="392">
        <v>163</v>
      </c>
      <c r="I32" s="392">
        <v>141</v>
      </c>
      <c r="J32" s="392">
        <v>214</v>
      </c>
      <c r="K32" s="392">
        <v>137</v>
      </c>
      <c r="L32" s="392">
        <v>157</v>
      </c>
      <c r="M32" s="392">
        <v>152</v>
      </c>
      <c r="N32" s="392">
        <v>174</v>
      </c>
      <c r="O32" s="392">
        <v>190</v>
      </c>
      <c r="P32" s="392">
        <v>185</v>
      </c>
      <c r="Q32" s="392">
        <v>152</v>
      </c>
      <c r="R32" s="392">
        <v>171</v>
      </c>
      <c r="S32" s="392">
        <v>168</v>
      </c>
      <c r="T32" s="392">
        <v>165</v>
      </c>
      <c r="U32" s="392">
        <v>157</v>
      </c>
      <c r="V32" s="392">
        <v>199</v>
      </c>
      <c r="W32" s="392">
        <v>154</v>
      </c>
      <c r="X32" s="392">
        <v>181</v>
      </c>
      <c r="Y32" s="392">
        <v>184</v>
      </c>
      <c r="Z32" s="392">
        <v>170</v>
      </c>
      <c r="AA32" s="392">
        <v>154</v>
      </c>
      <c r="AB32" s="392">
        <v>191</v>
      </c>
      <c r="AC32" s="392">
        <v>151</v>
      </c>
      <c r="AD32" s="392">
        <v>175</v>
      </c>
      <c r="AE32" s="392">
        <v>181</v>
      </c>
      <c r="AF32" s="392">
        <v>188</v>
      </c>
      <c r="AG32" s="392">
        <v>159</v>
      </c>
      <c r="AH32" s="392">
        <v>192</v>
      </c>
      <c r="AI32" s="392">
        <v>170</v>
      </c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3"/>
      <c r="BE32" s="394"/>
      <c r="BF32" s="395"/>
      <c r="BG32" s="395"/>
      <c r="BH32" s="395"/>
      <c r="BI32" s="395"/>
      <c r="BJ32" s="395"/>
      <c r="BK32" s="395"/>
      <c r="BL32" s="395"/>
      <c r="BM32" s="395"/>
      <c r="BN32" s="395"/>
      <c r="BO32"/>
      <c r="BP32"/>
      <c r="BQ32"/>
      <c r="BR32"/>
    </row>
    <row r="33" spans="1:70" ht="12.75">
      <c r="A33" s="397">
        <v>29</v>
      </c>
      <c r="B33" s="378">
        <f>IF(F33&gt;0,ROUNDDOWN(IF(E33&lt;'[1]Main'!$B$32,'[1]Main'!$B$34,IF(E33&gt;='[1]Main'!$B$31,0,IF(E33&gt;='[1]Main'!$B$32,('[1]Main'!$B$31-E33)*('[1]Main'!$B$33/100)))),0),"")</f>
        <v>32</v>
      </c>
      <c r="C33" s="398" t="s">
        <v>135</v>
      </c>
      <c r="D33" s="380" t="s">
        <v>14</v>
      </c>
      <c r="E33" s="381">
        <f>IF(F33&gt;0,AVERAGE(G33:BD33),"")</f>
        <v>140.3</v>
      </c>
      <c r="F33" s="382">
        <f>COUNT(G33:BD33)</f>
        <v>10</v>
      </c>
      <c r="G33" s="383">
        <v>150</v>
      </c>
      <c r="H33" s="384">
        <v>141</v>
      </c>
      <c r="I33" s="384">
        <v>160</v>
      </c>
      <c r="J33" s="384">
        <v>190</v>
      </c>
      <c r="K33" s="384">
        <v>146</v>
      </c>
      <c r="L33" s="384">
        <v>118</v>
      </c>
      <c r="M33" s="384">
        <v>126</v>
      </c>
      <c r="N33" s="384">
        <v>94</v>
      </c>
      <c r="O33" s="384">
        <v>155</v>
      </c>
      <c r="P33" s="384">
        <v>123</v>
      </c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5"/>
      <c r="BE33" s="386"/>
      <c r="BF33" s="387"/>
      <c r="BG33" s="387"/>
      <c r="BH33" s="387"/>
      <c r="BI33" s="387"/>
      <c r="BJ33" s="387"/>
      <c r="BK33" s="387"/>
      <c r="BL33" s="387"/>
      <c r="BM33" s="387"/>
      <c r="BN33" s="387"/>
      <c r="BO33"/>
      <c r="BP33"/>
      <c r="BQ33"/>
      <c r="BR33"/>
    </row>
    <row r="34" spans="1:70" ht="12.75">
      <c r="A34" s="377">
        <v>30</v>
      </c>
      <c r="B34" s="378">
        <f>IF(F34&gt;0,ROUNDDOWN(IF(E34&lt;'[1]Main'!$B$32,'[1]Main'!$B$34,IF(E34&gt;='[1]Main'!$B$31,0,IF(E34&gt;='[1]Main'!$B$32,('[1]Main'!$B$31-E34)*('[1]Main'!$B$33/100)))),0),"")</f>
        <v>51</v>
      </c>
      <c r="C34" s="398" t="s">
        <v>136</v>
      </c>
      <c r="D34" s="380" t="s">
        <v>14</v>
      </c>
      <c r="E34" s="381">
        <f>IF(F34&gt;0,AVERAGE(G34:BD34),"")</f>
        <v>107</v>
      </c>
      <c r="F34" s="382">
        <f>COUNT(G34:BD34)</f>
        <v>4</v>
      </c>
      <c r="G34" s="383">
        <v>100</v>
      </c>
      <c r="H34" s="384">
        <v>79</v>
      </c>
      <c r="I34" s="384">
        <v>128</v>
      </c>
      <c r="J34" s="384">
        <v>121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5"/>
      <c r="BE34" s="386"/>
      <c r="BF34" s="387"/>
      <c r="BG34" s="387"/>
      <c r="BH34" s="387"/>
      <c r="BI34" s="387"/>
      <c r="BJ34" s="387"/>
      <c r="BK34" s="387"/>
      <c r="BL34" s="387"/>
      <c r="BM34" s="387"/>
      <c r="BN34" s="387"/>
      <c r="BO34"/>
      <c r="BP34"/>
      <c r="BQ34"/>
      <c r="BR34"/>
    </row>
    <row r="35" spans="1:70" ht="12.75">
      <c r="A35" s="397">
        <v>31</v>
      </c>
      <c r="B35" s="378">
        <f>IF(F35&gt;0,ROUNDDOWN(IF(E35&lt;'[1]Main'!$B$32,'[1]Main'!$B$34,IF(E35&gt;='[1]Main'!$B$31,0,IF(E35&gt;='[1]Main'!$B$32,('[1]Main'!$B$31-E35)*('[1]Main'!$B$33/100)))),0),"")</f>
        <v>9</v>
      </c>
      <c r="C35" s="379" t="s">
        <v>137</v>
      </c>
      <c r="D35" s="388" t="s">
        <v>14</v>
      </c>
      <c r="E35" s="389">
        <f>IF(F35&gt;0,AVERAGE(G35:BD35),"")</f>
        <v>182.91666666666666</v>
      </c>
      <c r="F35" s="390">
        <f>COUNT(G35:BD35)</f>
        <v>12</v>
      </c>
      <c r="G35" s="391">
        <v>182</v>
      </c>
      <c r="H35" s="392">
        <v>163</v>
      </c>
      <c r="I35" s="392">
        <v>196</v>
      </c>
      <c r="J35" s="392">
        <v>197</v>
      </c>
      <c r="K35" s="392">
        <v>202</v>
      </c>
      <c r="L35" s="392">
        <v>189</v>
      </c>
      <c r="M35" s="392">
        <v>180</v>
      </c>
      <c r="N35" s="392">
        <v>221</v>
      </c>
      <c r="O35" s="392">
        <v>156</v>
      </c>
      <c r="P35" s="392">
        <v>164</v>
      </c>
      <c r="Q35" s="392">
        <v>175</v>
      </c>
      <c r="R35" s="392">
        <v>170</v>
      </c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3"/>
      <c r="BE35" s="394"/>
      <c r="BF35" s="395"/>
      <c r="BG35" s="395"/>
      <c r="BH35" s="395"/>
      <c r="BI35" s="395"/>
      <c r="BJ35" s="395"/>
      <c r="BK35" s="395"/>
      <c r="BL35" s="395"/>
      <c r="BM35" s="395"/>
      <c r="BN35" s="395"/>
      <c r="BO35"/>
      <c r="BP35"/>
      <c r="BQ35"/>
      <c r="BR35"/>
    </row>
    <row r="36" spans="1:76" ht="12.75">
      <c r="A36" s="377">
        <v>32</v>
      </c>
      <c r="B36" s="378">
        <f>IF(F36&gt;0,ROUNDDOWN(IF(E36&lt;'[1]Main'!$B$32,'[1]Main'!$B$34,IF(E36&gt;='[1]Main'!$B$31,0,IF(E36&gt;='[1]Main'!$B$32,('[1]Main'!$B$31-E36)*('[1]Main'!$B$33/100)))),0),"")</f>
        <v>11</v>
      </c>
      <c r="C36" s="398" t="s">
        <v>106</v>
      </c>
      <c r="D36" s="380" t="s">
        <v>14</v>
      </c>
      <c r="E36" s="381">
        <f>IF(F36&gt;0,AVERAGE(G36:BD36),"")</f>
        <v>178.3</v>
      </c>
      <c r="F36" s="382">
        <f>COUNT(G36:BD36)</f>
        <v>50</v>
      </c>
      <c r="G36" s="383">
        <v>224</v>
      </c>
      <c r="H36" s="384">
        <v>158</v>
      </c>
      <c r="I36" s="384">
        <v>244</v>
      </c>
      <c r="J36" s="384">
        <v>227</v>
      </c>
      <c r="K36" s="384">
        <v>190</v>
      </c>
      <c r="L36" s="384">
        <v>199</v>
      </c>
      <c r="M36" s="384">
        <v>168</v>
      </c>
      <c r="N36" s="384">
        <v>242</v>
      </c>
      <c r="O36" s="384">
        <v>234</v>
      </c>
      <c r="P36" s="384">
        <v>185</v>
      </c>
      <c r="Q36" s="384">
        <v>209</v>
      </c>
      <c r="R36" s="384">
        <v>193</v>
      </c>
      <c r="S36" s="384">
        <v>205</v>
      </c>
      <c r="T36" s="384">
        <v>164</v>
      </c>
      <c r="U36" s="384">
        <v>162</v>
      </c>
      <c r="V36" s="384">
        <v>154</v>
      </c>
      <c r="W36" s="384">
        <v>168</v>
      </c>
      <c r="X36" s="384">
        <v>158</v>
      </c>
      <c r="Y36" s="384">
        <v>151</v>
      </c>
      <c r="Z36" s="384">
        <v>150</v>
      </c>
      <c r="AA36" s="384">
        <v>180</v>
      </c>
      <c r="AB36" s="384">
        <v>170</v>
      </c>
      <c r="AC36" s="384">
        <v>162</v>
      </c>
      <c r="AD36" s="384">
        <v>180</v>
      </c>
      <c r="AE36" s="384">
        <v>143</v>
      </c>
      <c r="AF36" s="384">
        <v>140</v>
      </c>
      <c r="AG36" s="384">
        <v>167</v>
      </c>
      <c r="AH36" s="384">
        <v>186</v>
      </c>
      <c r="AI36" s="384">
        <v>254</v>
      </c>
      <c r="AJ36" s="384">
        <v>218</v>
      </c>
      <c r="AK36" s="384">
        <v>155</v>
      </c>
      <c r="AL36" s="384">
        <v>164</v>
      </c>
      <c r="AM36" s="384">
        <v>150</v>
      </c>
      <c r="AN36" s="384">
        <v>160</v>
      </c>
      <c r="AO36" s="384">
        <v>121</v>
      </c>
      <c r="AP36" s="384">
        <v>208</v>
      </c>
      <c r="AQ36" s="384">
        <v>136</v>
      </c>
      <c r="AR36" s="384">
        <v>167</v>
      </c>
      <c r="AS36" s="384">
        <v>177</v>
      </c>
      <c r="AT36" s="384">
        <v>212</v>
      </c>
      <c r="AU36" s="384">
        <v>163</v>
      </c>
      <c r="AV36" s="384">
        <v>209</v>
      </c>
      <c r="AW36" s="384">
        <v>156</v>
      </c>
      <c r="AX36" s="384">
        <v>147</v>
      </c>
      <c r="AY36" s="384">
        <v>177</v>
      </c>
      <c r="AZ36" s="384">
        <v>156</v>
      </c>
      <c r="BA36" s="384">
        <v>140</v>
      </c>
      <c r="BB36" s="384">
        <v>197</v>
      </c>
      <c r="BC36" s="384">
        <v>171</v>
      </c>
      <c r="BD36" s="385">
        <v>164</v>
      </c>
      <c r="BE36" s="386">
        <v>160</v>
      </c>
      <c r="BF36" s="387">
        <v>158</v>
      </c>
      <c r="BG36" s="387">
        <v>231</v>
      </c>
      <c r="BH36" s="387">
        <v>177</v>
      </c>
      <c r="BI36" s="387">
        <v>128</v>
      </c>
      <c r="BJ36" s="387">
        <v>178</v>
      </c>
      <c r="BK36" s="387">
        <v>200</v>
      </c>
      <c r="BL36" s="387">
        <v>140</v>
      </c>
      <c r="BM36" s="387">
        <v>212</v>
      </c>
      <c r="BN36" s="387">
        <v>174</v>
      </c>
      <c r="BO36"/>
      <c r="BP36"/>
      <c r="BQ36" s="399"/>
      <c r="BR36" s="399"/>
      <c r="BS36" s="396"/>
      <c r="BT36" s="396"/>
      <c r="BU36" s="396"/>
      <c r="BV36" s="396"/>
      <c r="BW36" s="396"/>
      <c r="BX36" s="396"/>
    </row>
    <row r="37" spans="1:70" ht="12.75">
      <c r="A37" s="397">
        <v>33</v>
      </c>
      <c r="B37" s="378">
        <f>IF(F37&gt;0,ROUNDDOWN(IF(E37&lt;'[1]Main'!$B$32,'[1]Main'!$B$34,IF(E37&gt;='[1]Main'!$B$31,0,IF(E37&gt;='[1]Main'!$B$32,('[1]Main'!$B$31-E37)*('[1]Main'!$B$33/100)))),0),"")</f>
        <v>19</v>
      </c>
      <c r="C37" s="379" t="s">
        <v>138</v>
      </c>
      <c r="D37" s="388" t="s">
        <v>14</v>
      </c>
      <c r="E37" s="389">
        <f>IF(F37&gt;0,AVERAGE(G37:BD37),"")</f>
        <v>163.77777777777777</v>
      </c>
      <c r="F37" s="390">
        <f>COUNT(G37:BD37)</f>
        <v>9</v>
      </c>
      <c r="G37" s="391">
        <v>145</v>
      </c>
      <c r="H37" s="392">
        <v>157</v>
      </c>
      <c r="I37" s="392">
        <v>203</v>
      </c>
      <c r="J37" s="392">
        <v>162</v>
      </c>
      <c r="K37" s="392">
        <v>145</v>
      </c>
      <c r="L37" s="392">
        <v>166</v>
      </c>
      <c r="M37" s="392">
        <v>193</v>
      </c>
      <c r="N37" s="392">
        <v>156</v>
      </c>
      <c r="O37" s="392">
        <v>147</v>
      </c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3"/>
      <c r="BE37" s="394"/>
      <c r="BF37" s="395"/>
      <c r="BG37" s="395"/>
      <c r="BH37" s="395"/>
      <c r="BI37" s="395"/>
      <c r="BJ37" s="395"/>
      <c r="BK37" s="395"/>
      <c r="BL37" s="395"/>
      <c r="BM37" s="395"/>
      <c r="BN37" s="395"/>
      <c r="BO37"/>
      <c r="BP37"/>
      <c r="BQ37"/>
      <c r="BR37"/>
    </row>
    <row r="38" spans="1:70" ht="12.75">
      <c r="A38" s="377">
        <v>34</v>
      </c>
      <c r="B38" s="378">
        <f>IF(F38&gt;0,ROUNDDOWN(IF(E38&lt;'[1]Main'!$B$32,'[1]Main'!$B$34,IF(E38&gt;='[1]Main'!$B$31,0,IF(E38&gt;='[1]Main'!$B$32,('[1]Main'!$B$31-E38)*('[1]Main'!$B$33/100)))),0),"")</f>
        <v>32</v>
      </c>
      <c r="C38" s="379" t="s">
        <v>139</v>
      </c>
      <c r="D38" s="388" t="s">
        <v>14</v>
      </c>
      <c r="E38" s="389">
        <f>IF(F38&gt;0,AVERAGE(G38:BD38),"")</f>
        <v>140.5</v>
      </c>
      <c r="F38" s="390">
        <f>COUNT(G38:BD38)</f>
        <v>20</v>
      </c>
      <c r="G38" s="391">
        <v>119</v>
      </c>
      <c r="H38" s="392">
        <v>121</v>
      </c>
      <c r="I38" s="392">
        <v>116</v>
      </c>
      <c r="J38" s="392">
        <v>142</v>
      </c>
      <c r="K38" s="392">
        <v>144</v>
      </c>
      <c r="L38" s="392">
        <v>118</v>
      </c>
      <c r="M38" s="392">
        <v>115</v>
      </c>
      <c r="N38" s="392">
        <v>115</v>
      </c>
      <c r="O38" s="392">
        <v>123</v>
      </c>
      <c r="P38" s="392">
        <v>156</v>
      </c>
      <c r="Q38" s="392">
        <v>166</v>
      </c>
      <c r="R38" s="392">
        <v>157</v>
      </c>
      <c r="S38" s="392">
        <v>143</v>
      </c>
      <c r="T38" s="392">
        <v>141</v>
      </c>
      <c r="U38" s="392">
        <v>145</v>
      </c>
      <c r="V38" s="392">
        <v>134</v>
      </c>
      <c r="W38" s="392">
        <v>150</v>
      </c>
      <c r="X38" s="392">
        <v>176</v>
      </c>
      <c r="Y38" s="392">
        <v>166</v>
      </c>
      <c r="Z38" s="392">
        <v>163</v>
      </c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3"/>
      <c r="BE38" s="394"/>
      <c r="BF38" s="395"/>
      <c r="BG38" s="395"/>
      <c r="BH38" s="395"/>
      <c r="BI38" s="395"/>
      <c r="BJ38" s="395"/>
      <c r="BK38" s="395"/>
      <c r="BL38" s="395"/>
      <c r="BM38" s="395"/>
      <c r="BN38" s="395"/>
      <c r="BO38"/>
      <c r="BP38"/>
      <c r="BQ38"/>
      <c r="BR38"/>
    </row>
    <row r="39" spans="1:70" ht="12.75">
      <c r="A39" s="397">
        <v>35</v>
      </c>
      <c r="B39" s="378">
        <f>IF(F39&gt;0,ROUNDDOWN(IF(E39&lt;'[1]Main'!$B$32,'[1]Main'!$B$34,IF(E39&gt;='[1]Main'!$B$31,0,IF(E39&gt;='[1]Main'!$B$32,('[1]Main'!$B$31-E39)*('[1]Main'!$B$33/100)))),0),"")</f>
        <v>8</v>
      </c>
      <c r="C39" s="379" t="s">
        <v>17</v>
      </c>
      <c r="D39" s="388" t="s">
        <v>14</v>
      </c>
      <c r="E39" s="389">
        <f>IF(F39&gt;0,AVERAGE(G39:BD39),"")</f>
        <v>184.88</v>
      </c>
      <c r="F39" s="390">
        <f>COUNT(G39:BD39)</f>
        <v>50</v>
      </c>
      <c r="G39" s="391">
        <v>227</v>
      </c>
      <c r="H39" s="392">
        <v>180</v>
      </c>
      <c r="I39" s="392">
        <v>201</v>
      </c>
      <c r="J39" s="392">
        <v>136</v>
      </c>
      <c r="K39" s="392">
        <v>182</v>
      </c>
      <c r="L39" s="392">
        <v>168</v>
      </c>
      <c r="M39" s="392">
        <v>149</v>
      </c>
      <c r="N39" s="392">
        <v>220</v>
      </c>
      <c r="O39" s="392">
        <v>156</v>
      </c>
      <c r="P39" s="392">
        <v>188</v>
      </c>
      <c r="Q39" s="392">
        <v>139</v>
      </c>
      <c r="R39" s="392">
        <v>155</v>
      </c>
      <c r="S39" s="392">
        <v>209</v>
      </c>
      <c r="T39" s="392">
        <v>193</v>
      </c>
      <c r="U39" s="392">
        <v>243</v>
      </c>
      <c r="V39" s="392">
        <v>227</v>
      </c>
      <c r="W39" s="392">
        <v>193</v>
      </c>
      <c r="X39" s="392">
        <v>188</v>
      </c>
      <c r="Y39" s="392">
        <v>105</v>
      </c>
      <c r="Z39" s="392">
        <v>181</v>
      </c>
      <c r="AA39" s="392">
        <v>206</v>
      </c>
      <c r="AB39" s="392">
        <v>152</v>
      </c>
      <c r="AC39" s="392">
        <v>186</v>
      </c>
      <c r="AD39" s="392">
        <v>216</v>
      </c>
      <c r="AE39" s="392">
        <v>190</v>
      </c>
      <c r="AF39" s="392">
        <v>180</v>
      </c>
      <c r="AG39" s="392">
        <v>175</v>
      </c>
      <c r="AH39" s="392">
        <v>173</v>
      </c>
      <c r="AI39" s="392">
        <v>222</v>
      </c>
      <c r="AJ39" s="392">
        <v>146</v>
      </c>
      <c r="AK39" s="392">
        <v>205</v>
      </c>
      <c r="AL39" s="392">
        <v>188</v>
      </c>
      <c r="AM39" s="392">
        <v>221</v>
      </c>
      <c r="AN39" s="392">
        <v>179</v>
      </c>
      <c r="AO39" s="392">
        <v>176</v>
      </c>
      <c r="AP39" s="392">
        <v>170</v>
      </c>
      <c r="AQ39" s="392">
        <v>217</v>
      </c>
      <c r="AR39" s="392">
        <v>152</v>
      </c>
      <c r="AS39" s="392">
        <v>170</v>
      </c>
      <c r="AT39" s="392">
        <v>205</v>
      </c>
      <c r="AU39" s="392">
        <v>158</v>
      </c>
      <c r="AV39" s="392">
        <v>164</v>
      </c>
      <c r="AW39" s="392">
        <v>204</v>
      </c>
      <c r="AX39" s="392">
        <v>151</v>
      </c>
      <c r="AY39" s="392">
        <v>211</v>
      </c>
      <c r="AZ39" s="392">
        <v>220</v>
      </c>
      <c r="BA39" s="392">
        <v>179</v>
      </c>
      <c r="BB39" s="392">
        <v>193</v>
      </c>
      <c r="BC39" s="392">
        <v>201</v>
      </c>
      <c r="BD39" s="393">
        <v>194</v>
      </c>
      <c r="BE39" s="394">
        <v>159</v>
      </c>
      <c r="BF39" s="395">
        <v>153</v>
      </c>
      <c r="BG39" s="395">
        <v>208</v>
      </c>
      <c r="BH39" s="395">
        <v>175</v>
      </c>
      <c r="BI39" s="395">
        <v>136</v>
      </c>
      <c r="BJ39" s="395">
        <v>152</v>
      </c>
      <c r="BK39" s="395">
        <v>152</v>
      </c>
      <c r="BL39" s="395">
        <v>178</v>
      </c>
      <c r="BM39" s="395">
        <v>177</v>
      </c>
      <c r="BN39" s="395">
        <v>140</v>
      </c>
      <c r="BO39"/>
      <c r="BP39"/>
      <c r="BQ39"/>
      <c r="BR39"/>
    </row>
    <row r="40" spans="1:70" ht="12.75">
      <c r="A40" s="377">
        <v>36</v>
      </c>
      <c r="B40" s="378">
        <f>IF(F40&gt;0,ROUNDDOWN(IF(E40&lt;'[1]Main'!$B$32,'[1]Main'!$B$34,IF(E40&gt;='[1]Main'!$B$31,0,IF(E40&gt;='[1]Main'!$B$32,('[1]Main'!$B$31-E40)*('[1]Main'!$B$33/100)))),0),"")</f>
        <v>16</v>
      </c>
      <c r="C40" s="379" t="s">
        <v>93</v>
      </c>
      <c r="D40" s="388" t="s">
        <v>14</v>
      </c>
      <c r="E40" s="389">
        <f>IF(F40&gt;0,AVERAGE(G40:BD40),"")</f>
        <v>169.3</v>
      </c>
      <c r="F40" s="390">
        <f>COUNT(G40:BD40)</f>
        <v>50</v>
      </c>
      <c r="G40" s="391">
        <v>152</v>
      </c>
      <c r="H40" s="392">
        <v>196</v>
      </c>
      <c r="I40" s="392">
        <v>202</v>
      </c>
      <c r="J40" s="392">
        <v>137</v>
      </c>
      <c r="K40" s="392">
        <v>180</v>
      </c>
      <c r="L40" s="392">
        <v>161</v>
      </c>
      <c r="M40" s="392">
        <v>154</v>
      </c>
      <c r="N40" s="392">
        <v>166</v>
      </c>
      <c r="O40" s="392">
        <v>173</v>
      </c>
      <c r="P40" s="392">
        <v>144</v>
      </c>
      <c r="Q40" s="392">
        <v>181</v>
      </c>
      <c r="R40" s="392">
        <v>149</v>
      </c>
      <c r="S40" s="392">
        <v>199</v>
      </c>
      <c r="T40" s="392">
        <v>198</v>
      </c>
      <c r="U40" s="392">
        <v>184</v>
      </c>
      <c r="V40" s="392">
        <v>180</v>
      </c>
      <c r="W40" s="392">
        <v>176</v>
      </c>
      <c r="X40" s="392">
        <v>176</v>
      </c>
      <c r="Y40" s="392">
        <v>149</v>
      </c>
      <c r="Z40" s="392">
        <v>146</v>
      </c>
      <c r="AA40" s="392">
        <v>196</v>
      </c>
      <c r="AB40" s="392">
        <v>150</v>
      </c>
      <c r="AC40" s="392">
        <v>182</v>
      </c>
      <c r="AD40" s="392">
        <v>152</v>
      </c>
      <c r="AE40" s="392">
        <v>170</v>
      </c>
      <c r="AF40" s="392">
        <v>145</v>
      </c>
      <c r="AG40" s="392">
        <v>169</v>
      </c>
      <c r="AH40" s="392">
        <v>184</v>
      </c>
      <c r="AI40" s="392">
        <v>192</v>
      </c>
      <c r="AJ40" s="392">
        <v>163</v>
      </c>
      <c r="AK40" s="392">
        <v>153</v>
      </c>
      <c r="AL40" s="392">
        <v>170</v>
      </c>
      <c r="AM40" s="392">
        <v>184</v>
      </c>
      <c r="AN40" s="392">
        <v>151</v>
      </c>
      <c r="AO40" s="392">
        <v>207</v>
      </c>
      <c r="AP40" s="392">
        <v>177</v>
      </c>
      <c r="AQ40" s="392">
        <v>100</v>
      </c>
      <c r="AR40" s="392">
        <v>197</v>
      </c>
      <c r="AS40" s="392">
        <v>166</v>
      </c>
      <c r="AT40" s="392">
        <v>179</v>
      </c>
      <c r="AU40" s="392">
        <v>183</v>
      </c>
      <c r="AV40" s="392">
        <v>146</v>
      </c>
      <c r="AW40" s="392">
        <v>167</v>
      </c>
      <c r="AX40" s="392">
        <v>155</v>
      </c>
      <c r="AY40" s="392">
        <v>177</v>
      </c>
      <c r="AZ40" s="392">
        <v>187</v>
      </c>
      <c r="BA40" s="392">
        <v>152</v>
      </c>
      <c r="BB40" s="392">
        <v>170</v>
      </c>
      <c r="BC40" s="392">
        <v>188</v>
      </c>
      <c r="BD40" s="393">
        <v>150</v>
      </c>
      <c r="BE40" s="394">
        <v>154</v>
      </c>
      <c r="BF40" s="395">
        <v>185</v>
      </c>
      <c r="BG40" s="395">
        <v>130</v>
      </c>
      <c r="BH40" s="395">
        <v>204</v>
      </c>
      <c r="BI40" s="395">
        <v>173</v>
      </c>
      <c r="BJ40" s="395">
        <v>148</v>
      </c>
      <c r="BK40" s="395">
        <v>143</v>
      </c>
      <c r="BL40" s="395">
        <v>231</v>
      </c>
      <c r="BM40" s="395">
        <v>190</v>
      </c>
      <c r="BN40" s="395">
        <v>269</v>
      </c>
      <c r="BO40"/>
      <c r="BP40"/>
      <c r="BQ40"/>
      <c r="BR40"/>
    </row>
    <row r="41" spans="1:70" ht="12.75">
      <c r="A41" s="397">
        <v>37</v>
      </c>
      <c r="B41" s="378">
        <f>IF(F41&gt;0,ROUNDDOWN(IF(E41&lt;'[1]Main'!$B$32,'[1]Main'!$B$34,IF(E41&gt;='[1]Main'!$B$31,0,IF(E41&gt;='[1]Main'!$B$32,('[1]Main'!$B$31-E41)*('[1]Main'!$B$33/100)))),0),"")</f>
        <v>2</v>
      </c>
      <c r="C41" s="379" t="s">
        <v>30</v>
      </c>
      <c r="D41" s="388" t="s">
        <v>14</v>
      </c>
      <c r="E41" s="389">
        <f>IF(F41&gt;0,AVERAGE(G41:BD41),"")</f>
        <v>194.8</v>
      </c>
      <c r="F41" s="390">
        <f>COUNT(G41:BD41)</f>
        <v>50</v>
      </c>
      <c r="G41" s="391">
        <v>159</v>
      </c>
      <c r="H41" s="392">
        <v>207</v>
      </c>
      <c r="I41" s="392">
        <v>232</v>
      </c>
      <c r="J41" s="392">
        <v>191</v>
      </c>
      <c r="K41" s="392">
        <v>191</v>
      </c>
      <c r="L41" s="392">
        <v>178</v>
      </c>
      <c r="M41" s="392">
        <v>245</v>
      </c>
      <c r="N41" s="392">
        <v>123</v>
      </c>
      <c r="O41" s="392">
        <v>188</v>
      </c>
      <c r="P41" s="392">
        <v>169</v>
      </c>
      <c r="Q41" s="392">
        <v>171</v>
      </c>
      <c r="R41" s="392">
        <v>218</v>
      </c>
      <c r="S41" s="392">
        <v>157</v>
      </c>
      <c r="T41" s="392">
        <v>182</v>
      </c>
      <c r="U41" s="392">
        <v>218</v>
      </c>
      <c r="V41" s="392">
        <v>189</v>
      </c>
      <c r="W41" s="392">
        <v>213</v>
      </c>
      <c r="X41" s="392">
        <v>161</v>
      </c>
      <c r="Y41" s="392">
        <v>223</v>
      </c>
      <c r="Z41" s="392">
        <v>210</v>
      </c>
      <c r="AA41" s="392">
        <v>175</v>
      </c>
      <c r="AB41" s="392">
        <v>215</v>
      </c>
      <c r="AC41" s="392">
        <v>234</v>
      </c>
      <c r="AD41" s="392">
        <v>258</v>
      </c>
      <c r="AE41" s="392">
        <v>159</v>
      </c>
      <c r="AF41" s="392">
        <v>173</v>
      </c>
      <c r="AG41" s="392">
        <v>172</v>
      </c>
      <c r="AH41" s="392">
        <v>192</v>
      </c>
      <c r="AI41" s="392">
        <v>182</v>
      </c>
      <c r="AJ41" s="392">
        <v>192</v>
      </c>
      <c r="AK41" s="392">
        <v>188</v>
      </c>
      <c r="AL41" s="392">
        <v>202</v>
      </c>
      <c r="AM41" s="392">
        <v>202</v>
      </c>
      <c r="AN41" s="392">
        <v>187</v>
      </c>
      <c r="AO41" s="392">
        <v>225</v>
      </c>
      <c r="AP41" s="392">
        <v>210</v>
      </c>
      <c r="AQ41" s="392">
        <v>224</v>
      </c>
      <c r="AR41" s="392">
        <v>258</v>
      </c>
      <c r="AS41" s="392">
        <v>186</v>
      </c>
      <c r="AT41" s="392">
        <v>194</v>
      </c>
      <c r="AU41" s="392">
        <v>157</v>
      </c>
      <c r="AV41" s="392">
        <v>244</v>
      </c>
      <c r="AW41" s="392">
        <v>162</v>
      </c>
      <c r="AX41" s="392">
        <v>156</v>
      </c>
      <c r="AY41" s="392">
        <v>203</v>
      </c>
      <c r="AZ41" s="392">
        <v>153</v>
      </c>
      <c r="BA41" s="392">
        <v>173</v>
      </c>
      <c r="BB41" s="392">
        <v>224</v>
      </c>
      <c r="BC41" s="392">
        <v>244</v>
      </c>
      <c r="BD41" s="393">
        <v>171</v>
      </c>
      <c r="BE41" s="394">
        <v>192</v>
      </c>
      <c r="BF41" s="395">
        <v>202</v>
      </c>
      <c r="BG41" s="395">
        <v>191</v>
      </c>
      <c r="BH41" s="395">
        <v>231</v>
      </c>
      <c r="BI41" s="395">
        <v>190</v>
      </c>
      <c r="BJ41" s="395">
        <v>200</v>
      </c>
      <c r="BK41" s="395">
        <v>145</v>
      </c>
      <c r="BL41" s="395">
        <v>132</v>
      </c>
      <c r="BM41" s="395">
        <v>220</v>
      </c>
      <c r="BN41" s="395">
        <v>166</v>
      </c>
      <c r="BO41"/>
      <c r="BP41"/>
      <c r="BQ41"/>
      <c r="BR41"/>
    </row>
    <row r="42" spans="1:70" ht="12.75">
      <c r="A42" s="377">
        <v>38</v>
      </c>
      <c r="B42" s="378">
        <f>IF(F42&gt;0,ROUNDDOWN(IF(E42&lt;'[1]Main'!$B$32,'[1]Main'!$B$34,IF(E42&gt;='[1]Main'!$B$31,0,IF(E42&gt;='[1]Main'!$B$32,('[1]Main'!$B$31-E42)*('[1]Main'!$B$33/100)))),0),"")</f>
        <v>3</v>
      </c>
      <c r="C42" s="398" t="s">
        <v>140</v>
      </c>
      <c r="D42" s="380" t="s">
        <v>27</v>
      </c>
      <c r="E42" s="381">
        <f>IF(F42&gt;0,AVERAGE(G42:BD42),"")</f>
        <v>194.20454545454547</v>
      </c>
      <c r="F42" s="382">
        <f>COUNT(G42:BD42)</f>
        <v>44</v>
      </c>
      <c r="G42" s="383">
        <v>225</v>
      </c>
      <c r="H42" s="384">
        <v>196</v>
      </c>
      <c r="I42" s="384">
        <v>219</v>
      </c>
      <c r="J42" s="384">
        <v>183</v>
      </c>
      <c r="K42" s="384">
        <v>191</v>
      </c>
      <c r="L42" s="384">
        <v>165</v>
      </c>
      <c r="M42" s="384">
        <v>165</v>
      </c>
      <c r="N42" s="384">
        <v>166</v>
      </c>
      <c r="O42" s="384">
        <v>166</v>
      </c>
      <c r="P42" s="384">
        <v>172</v>
      </c>
      <c r="Q42" s="384">
        <v>187</v>
      </c>
      <c r="R42" s="384">
        <v>208</v>
      </c>
      <c r="S42" s="384">
        <v>155</v>
      </c>
      <c r="T42" s="384">
        <v>178</v>
      </c>
      <c r="U42" s="384">
        <v>151</v>
      </c>
      <c r="V42" s="384">
        <v>149</v>
      </c>
      <c r="W42" s="384">
        <v>155</v>
      </c>
      <c r="X42" s="384">
        <v>188</v>
      </c>
      <c r="Y42" s="384">
        <v>247</v>
      </c>
      <c r="Z42" s="384">
        <v>235</v>
      </c>
      <c r="AA42" s="384">
        <v>256</v>
      </c>
      <c r="AB42" s="384">
        <v>200</v>
      </c>
      <c r="AC42" s="384">
        <v>199</v>
      </c>
      <c r="AD42" s="384">
        <v>205</v>
      </c>
      <c r="AE42" s="384">
        <v>214</v>
      </c>
      <c r="AF42" s="384">
        <v>224</v>
      </c>
      <c r="AG42" s="384">
        <v>225</v>
      </c>
      <c r="AH42" s="384">
        <v>212</v>
      </c>
      <c r="AI42" s="384">
        <v>216</v>
      </c>
      <c r="AJ42" s="384">
        <v>199</v>
      </c>
      <c r="AK42" s="384">
        <v>126</v>
      </c>
      <c r="AL42" s="384">
        <v>193</v>
      </c>
      <c r="AM42" s="384">
        <v>201</v>
      </c>
      <c r="AN42" s="384">
        <v>192</v>
      </c>
      <c r="AO42" s="384">
        <v>179</v>
      </c>
      <c r="AP42" s="384">
        <v>136</v>
      </c>
      <c r="AQ42" s="384">
        <v>234</v>
      </c>
      <c r="AR42" s="384">
        <v>199</v>
      </c>
      <c r="AS42" s="384">
        <v>226</v>
      </c>
      <c r="AT42" s="384">
        <v>183</v>
      </c>
      <c r="AU42" s="384">
        <v>201</v>
      </c>
      <c r="AV42" s="384">
        <v>173</v>
      </c>
      <c r="AW42" s="384">
        <v>204</v>
      </c>
      <c r="AX42" s="384">
        <v>247</v>
      </c>
      <c r="AY42" s="384"/>
      <c r="AZ42" s="384"/>
      <c r="BA42" s="384"/>
      <c r="BB42" s="384"/>
      <c r="BC42" s="384"/>
      <c r="BD42" s="385"/>
      <c r="BE42" s="386"/>
      <c r="BF42" s="387"/>
      <c r="BG42" s="387"/>
      <c r="BH42" s="387"/>
      <c r="BI42" s="387"/>
      <c r="BJ42" s="387"/>
      <c r="BK42" s="387"/>
      <c r="BL42" s="387"/>
      <c r="BM42" s="387"/>
      <c r="BN42" s="387"/>
      <c r="BO42"/>
      <c r="BP42"/>
      <c r="BQ42"/>
      <c r="BR42"/>
    </row>
    <row r="43" spans="1:70" ht="12.75">
      <c r="A43" s="397">
        <v>39</v>
      </c>
      <c r="B43" s="378">
        <f>IF(F43&gt;0,ROUNDDOWN(IF(E43&lt;'[1]Main'!$B$32,'[1]Main'!$B$34,IF(E43&gt;='[1]Main'!$B$31,0,IF(E43&gt;='[1]Main'!$B$32,('[1]Main'!$B$31-E43)*('[1]Main'!$B$33/100)))),0),"")</f>
        <v>8</v>
      </c>
      <c r="C43" s="379" t="s">
        <v>73</v>
      </c>
      <c r="D43" s="388" t="s">
        <v>14</v>
      </c>
      <c r="E43" s="389">
        <f>IF(F43&gt;0,AVERAGE(G43:BD43),"")</f>
        <v>183.78</v>
      </c>
      <c r="F43" s="390">
        <f>COUNT(G43:BD43)</f>
        <v>50</v>
      </c>
      <c r="G43" s="391">
        <v>154</v>
      </c>
      <c r="H43" s="392">
        <v>158</v>
      </c>
      <c r="I43" s="392">
        <v>183</v>
      </c>
      <c r="J43" s="392">
        <v>202</v>
      </c>
      <c r="K43" s="392">
        <v>183</v>
      </c>
      <c r="L43" s="392">
        <v>203</v>
      </c>
      <c r="M43" s="392">
        <v>180</v>
      </c>
      <c r="N43" s="392">
        <v>183</v>
      </c>
      <c r="O43" s="392">
        <v>198</v>
      </c>
      <c r="P43" s="392">
        <v>177</v>
      </c>
      <c r="Q43" s="392">
        <v>185</v>
      </c>
      <c r="R43" s="392">
        <v>152</v>
      </c>
      <c r="S43" s="392">
        <v>233</v>
      </c>
      <c r="T43" s="392">
        <v>213</v>
      </c>
      <c r="U43" s="392">
        <v>178</v>
      </c>
      <c r="V43" s="392">
        <v>177</v>
      </c>
      <c r="W43" s="392">
        <v>218</v>
      </c>
      <c r="X43" s="392">
        <v>193</v>
      </c>
      <c r="Y43" s="392">
        <v>158</v>
      </c>
      <c r="Z43" s="392">
        <v>204</v>
      </c>
      <c r="AA43" s="392">
        <v>179</v>
      </c>
      <c r="AB43" s="392">
        <v>184</v>
      </c>
      <c r="AC43" s="392">
        <v>257</v>
      </c>
      <c r="AD43" s="392">
        <v>184</v>
      </c>
      <c r="AE43" s="392">
        <v>179</v>
      </c>
      <c r="AF43" s="392">
        <v>204</v>
      </c>
      <c r="AG43" s="392">
        <v>119</v>
      </c>
      <c r="AH43" s="392">
        <v>149</v>
      </c>
      <c r="AI43" s="392">
        <v>185</v>
      </c>
      <c r="AJ43" s="392">
        <v>193</v>
      </c>
      <c r="AK43" s="392">
        <v>182</v>
      </c>
      <c r="AL43" s="392">
        <v>150</v>
      </c>
      <c r="AM43" s="392">
        <v>158</v>
      </c>
      <c r="AN43" s="392">
        <v>217</v>
      </c>
      <c r="AO43" s="392">
        <v>205</v>
      </c>
      <c r="AP43" s="392">
        <v>141</v>
      </c>
      <c r="AQ43" s="392">
        <v>227</v>
      </c>
      <c r="AR43" s="392">
        <v>188</v>
      </c>
      <c r="AS43" s="392">
        <v>178</v>
      </c>
      <c r="AT43" s="392">
        <v>179</v>
      </c>
      <c r="AU43" s="392">
        <v>151</v>
      </c>
      <c r="AV43" s="392">
        <v>219</v>
      </c>
      <c r="AW43" s="392">
        <v>146</v>
      </c>
      <c r="AX43" s="392">
        <v>170</v>
      </c>
      <c r="AY43" s="392">
        <v>213</v>
      </c>
      <c r="AZ43" s="392">
        <v>178</v>
      </c>
      <c r="BA43" s="392">
        <v>143</v>
      </c>
      <c r="BB43" s="392">
        <v>213</v>
      </c>
      <c r="BC43" s="392">
        <v>160</v>
      </c>
      <c r="BD43" s="393">
        <v>206</v>
      </c>
      <c r="BE43" s="394">
        <v>192</v>
      </c>
      <c r="BF43" s="395">
        <v>222</v>
      </c>
      <c r="BG43" s="395">
        <v>198</v>
      </c>
      <c r="BH43" s="395">
        <v>153</v>
      </c>
      <c r="BI43" s="395">
        <v>164</v>
      </c>
      <c r="BJ43" s="395">
        <v>202</v>
      </c>
      <c r="BK43" s="395">
        <v>181</v>
      </c>
      <c r="BL43" s="395">
        <v>206</v>
      </c>
      <c r="BM43" s="395">
        <v>161</v>
      </c>
      <c r="BN43" s="395">
        <v>157</v>
      </c>
      <c r="BO43"/>
      <c r="BP43"/>
      <c r="BQ43"/>
      <c r="BR43"/>
    </row>
    <row r="44" spans="1:70" ht="12.75">
      <c r="A44" s="377">
        <v>40</v>
      </c>
      <c r="B44" s="378">
        <f>IF(F44&gt;0,ROUNDDOWN(IF(E44&lt;'[1]Main'!$B$32,'[1]Main'!$B$34,IF(E44&gt;='[1]Main'!$B$31,0,IF(E44&gt;='[1]Main'!$B$32,('[1]Main'!$B$31-E44)*('[1]Main'!$B$33/100)))),0),"")</f>
        <v>16</v>
      </c>
      <c r="C44" s="379" t="s">
        <v>76</v>
      </c>
      <c r="D44" s="388" t="s">
        <v>14</v>
      </c>
      <c r="E44" s="389">
        <f>IF(F44&gt;0,AVERAGE(G44:BD44),"")</f>
        <v>170.8</v>
      </c>
      <c r="F44" s="390">
        <f>COUNT(G44:BD44)</f>
        <v>50</v>
      </c>
      <c r="G44" s="391">
        <v>210</v>
      </c>
      <c r="H44" s="392">
        <v>179</v>
      </c>
      <c r="I44" s="392">
        <v>161</v>
      </c>
      <c r="J44" s="392">
        <v>137</v>
      </c>
      <c r="K44" s="392">
        <v>215</v>
      </c>
      <c r="L44" s="392">
        <v>211</v>
      </c>
      <c r="M44" s="392">
        <v>208</v>
      </c>
      <c r="N44" s="392">
        <v>203</v>
      </c>
      <c r="O44" s="392">
        <v>186</v>
      </c>
      <c r="P44" s="392">
        <v>189</v>
      </c>
      <c r="Q44" s="392">
        <v>210</v>
      </c>
      <c r="R44" s="392">
        <v>164</v>
      </c>
      <c r="S44" s="392">
        <v>185</v>
      </c>
      <c r="T44" s="392">
        <v>202</v>
      </c>
      <c r="U44" s="392">
        <v>161</v>
      </c>
      <c r="V44" s="392">
        <v>139</v>
      </c>
      <c r="W44" s="392">
        <v>182</v>
      </c>
      <c r="X44" s="392">
        <v>174</v>
      </c>
      <c r="Y44" s="392">
        <v>162</v>
      </c>
      <c r="Z44" s="392">
        <v>134</v>
      </c>
      <c r="AA44" s="392">
        <v>162</v>
      </c>
      <c r="AB44" s="392">
        <v>152</v>
      </c>
      <c r="AC44" s="392">
        <v>193</v>
      </c>
      <c r="AD44" s="392">
        <v>202</v>
      </c>
      <c r="AE44" s="392">
        <v>143</v>
      </c>
      <c r="AF44" s="392">
        <v>130</v>
      </c>
      <c r="AG44" s="392">
        <v>155</v>
      </c>
      <c r="AH44" s="392">
        <v>191</v>
      </c>
      <c r="AI44" s="392">
        <v>149</v>
      </c>
      <c r="AJ44" s="392">
        <v>177</v>
      </c>
      <c r="AK44" s="392">
        <v>156</v>
      </c>
      <c r="AL44" s="392">
        <v>176</v>
      </c>
      <c r="AM44" s="392">
        <v>156</v>
      </c>
      <c r="AN44" s="392">
        <v>181</v>
      </c>
      <c r="AO44" s="392">
        <v>193</v>
      </c>
      <c r="AP44" s="392">
        <v>195</v>
      </c>
      <c r="AQ44" s="392">
        <v>221</v>
      </c>
      <c r="AR44" s="392">
        <v>176</v>
      </c>
      <c r="AS44" s="392">
        <v>170</v>
      </c>
      <c r="AT44" s="392">
        <v>114</v>
      </c>
      <c r="AU44" s="392">
        <v>145</v>
      </c>
      <c r="AV44" s="392">
        <v>145</v>
      </c>
      <c r="AW44" s="392">
        <v>149</v>
      </c>
      <c r="AX44" s="392">
        <v>140</v>
      </c>
      <c r="AY44" s="392">
        <v>163</v>
      </c>
      <c r="AZ44" s="392">
        <v>173</v>
      </c>
      <c r="BA44" s="392">
        <v>148</v>
      </c>
      <c r="BB44" s="392">
        <v>155</v>
      </c>
      <c r="BC44" s="392">
        <v>156</v>
      </c>
      <c r="BD44" s="393">
        <v>162</v>
      </c>
      <c r="BE44" s="394">
        <v>168</v>
      </c>
      <c r="BF44" s="395">
        <v>200</v>
      </c>
      <c r="BG44" s="395">
        <v>132</v>
      </c>
      <c r="BH44" s="395">
        <v>161</v>
      </c>
      <c r="BI44" s="395">
        <v>183</v>
      </c>
      <c r="BJ44" s="395">
        <v>177</v>
      </c>
      <c r="BK44" s="395">
        <v>149</v>
      </c>
      <c r="BL44" s="395">
        <v>158</v>
      </c>
      <c r="BM44" s="395">
        <v>203</v>
      </c>
      <c r="BN44" s="395">
        <v>198</v>
      </c>
      <c r="BO44"/>
      <c r="BP44"/>
      <c r="BQ44"/>
      <c r="BR44"/>
    </row>
    <row r="45" spans="1:70" ht="12.75">
      <c r="A45" s="397">
        <v>41</v>
      </c>
      <c r="B45" s="378">
        <f>IF(F45&gt;0,ROUNDDOWN(IF(E45&lt;'[1]Main'!$B$32,'[1]Main'!$B$34,IF(E45&gt;='[1]Main'!$B$31,0,IF(E45&gt;='[1]Main'!$B$32,('[1]Main'!$B$31-E45)*('[1]Main'!$B$33/100)))),0),"")</f>
        <v>16</v>
      </c>
      <c r="C45" s="379" t="s">
        <v>95</v>
      </c>
      <c r="D45" s="388" t="s">
        <v>14</v>
      </c>
      <c r="E45" s="389">
        <f>IF(F45&gt;0,AVERAGE(G45:BD45),"")</f>
        <v>170.64</v>
      </c>
      <c r="F45" s="390">
        <f>COUNT(G45:BD45)</f>
        <v>50</v>
      </c>
      <c r="G45" s="391">
        <v>171</v>
      </c>
      <c r="H45" s="392">
        <v>150</v>
      </c>
      <c r="I45" s="392">
        <v>195</v>
      </c>
      <c r="J45" s="392">
        <v>161</v>
      </c>
      <c r="K45" s="392">
        <v>156</v>
      </c>
      <c r="L45" s="392">
        <v>192</v>
      </c>
      <c r="M45" s="392">
        <v>171</v>
      </c>
      <c r="N45" s="392">
        <v>142</v>
      </c>
      <c r="O45" s="392">
        <v>210</v>
      </c>
      <c r="P45" s="392">
        <v>189</v>
      </c>
      <c r="Q45" s="392">
        <v>178</v>
      </c>
      <c r="R45" s="392">
        <v>240</v>
      </c>
      <c r="S45" s="392">
        <v>130</v>
      </c>
      <c r="T45" s="392">
        <v>190</v>
      </c>
      <c r="U45" s="392">
        <v>207</v>
      </c>
      <c r="V45" s="392">
        <v>194</v>
      </c>
      <c r="W45" s="392">
        <v>170</v>
      </c>
      <c r="X45" s="392">
        <v>167</v>
      </c>
      <c r="Y45" s="392">
        <v>168</v>
      </c>
      <c r="Z45" s="392">
        <v>179</v>
      </c>
      <c r="AA45" s="392">
        <v>149</v>
      </c>
      <c r="AB45" s="392">
        <v>158</v>
      </c>
      <c r="AC45" s="392">
        <v>191</v>
      </c>
      <c r="AD45" s="392">
        <v>141</v>
      </c>
      <c r="AE45" s="392">
        <v>198</v>
      </c>
      <c r="AF45" s="392">
        <v>132</v>
      </c>
      <c r="AG45" s="392">
        <v>170</v>
      </c>
      <c r="AH45" s="392">
        <v>175</v>
      </c>
      <c r="AI45" s="392">
        <v>179</v>
      </c>
      <c r="AJ45" s="392">
        <v>204</v>
      </c>
      <c r="AK45" s="392">
        <v>192</v>
      </c>
      <c r="AL45" s="392">
        <v>184</v>
      </c>
      <c r="AM45" s="392">
        <v>166</v>
      </c>
      <c r="AN45" s="392">
        <v>161</v>
      </c>
      <c r="AO45" s="392">
        <v>155</v>
      </c>
      <c r="AP45" s="392">
        <v>133</v>
      </c>
      <c r="AQ45" s="392">
        <v>143</v>
      </c>
      <c r="AR45" s="392">
        <v>120</v>
      </c>
      <c r="AS45" s="392">
        <v>183</v>
      </c>
      <c r="AT45" s="392">
        <v>148</v>
      </c>
      <c r="AU45" s="392">
        <v>167</v>
      </c>
      <c r="AV45" s="392">
        <v>165</v>
      </c>
      <c r="AW45" s="392">
        <v>165</v>
      </c>
      <c r="AX45" s="392">
        <v>180</v>
      </c>
      <c r="AY45" s="392">
        <v>202</v>
      </c>
      <c r="AZ45" s="392">
        <v>180</v>
      </c>
      <c r="BA45" s="392">
        <v>181</v>
      </c>
      <c r="BB45" s="392">
        <v>122</v>
      </c>
      <c r="BC45" s="392">
        <v>179</v>
      </c>
      <c r="BD45" s="393">
        <v>149</v>
      </c>
      <c r="BE45" s="394">
        <v>173</v>
      </c>
      <c r="BF45" s="395">
        <v>159</v>
      </c>
      <c r="BG45" s="395">
        <v>211</v>
      </c>
      <c r="BH45" s="395">
        <v>170</v>
      </c>
      <c r="BI45" s="395">
        <v>222</v>
      </c>
      <c r="BJ45" s="395">
        <v>157</v>
      </c>
      <c r="BK45" s="395">
        <v>165</v>
      </c>
      <c r="BL45" s="395">
        <v>167</v>
      </c>
      <c r="BM45" s="395">
        <v>256</v>
      </c>
      <c r="BN45" s="395">
        <v>209</v>
      </c>
      <c r="BO45"/>
      <c r="BP45"/>
      <c r="BQ45"/>
      <c r="BR45"/>
    </row>
    <row r="46" spans="1:70" ht="12.75">
      <c r="A46" s="377">
        <v>42</v>
      </c>
      <c r="B46" s="378">
        <f>IF(F46&gt;0,ROUNDDOWN(IF(E46&lt;'[1]Main'!$B$32,'[1]Main'!$B$34,IF(E46&gt;='[1]Main'!$B$31,0,IF(E46&gt;='[1]Main'!$B$32,('[1]Main'!$B$31-E46)*('[1]Main'!$B$33/100)))),0),"")</f>
        <v>11</v>
      </c>
      <c r="C46" s="379" t="s">
        <v>141</v>
      </c>
      <c r="D46" s="388" t="s">
        <v>14</v>
      </c>
      <c r="E46" s="389">
        <f>IF(F46&gt;0,AVERAGE(G46:BD46),"")</f>
        <v>179.75862068965517</v>
      </c>
      <c r="F46" s="390">
        <f>COUNT(G46:BD46)</f>
        <v>29</v>
      </c>
      <c r="G46" s="391">
        <v>168</v>
      </c>
      <c r="H46" s="392">
        <v>204</v>
      </c>
      <c r="I46" s="392">
        <v>222</v>
      </c>
      <c r="J46" s="392">
        <v>168</v>
      </c>
      <c r="K46" s="392">
        <v>159</v>
      </c>
      <c r="L46" s="392">
        <v>184</v>
      </c>
      <c r="M46" s="392">
        <v>203</v>
      </c>
      <c r="N46" s="392">
        <v>183</v>
      </c>
      <c r="O46" s="392">
        <v>171</v>
      </c>
      <c r="P46" s="392">
        <v>192</v>
      </c>
      <c r="Q46" s="392">
        <v>202</v>
      </c>
      <c r="R46" s="392">
        <v>144</v>
      </c>
      <c r="S46" s="392">
        <v>201</v>
      </c>
      <c r="T46" s="392">
        <v>153</v>
      </c>
      <c r="U46" s="392">
        <v>160</v>
      </c>
      <c r="V46" s="392">
        <v>183</v>
      </c>
      <c r="W46" s="392">
        <v>159</v>
      </c>
      <c r="X46" s="392">
        <v>193</v>
      </c>
      <c r="Y46" s="392">
        <v>159</v>
      </c>
      <c r="Z46" s="392">
        <v>158</v>
      </c>
      <c r="AA46" s="392">
        <v>161</v>
      </c>
      <c r="AB46" s="392">
        <v>191</v>
      </c>
      <c r="AC46" s="392">
        <v>186</v>
      </c>
      <c r="AD46" s="392">
        <v>212</v>
      </c>
      <c r="AE46" s="392">
        <v>174</v>
      </c>
      <c r="AF46" s="392">
        <v>162</v>
      </c>
      <c r="AG46" s="392">
        <v>204</v>
      </c>
      <c r="AH46" s="392">
        <v>190</v>
      </c>
      <c r="AI46" s="392">
        <v>167</v>
      </c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3"/>
      <c r="BE46" s="394"/>
      <c r="BF46" s="395"/>
      <c r="BG46" s="395"/>
      <c r="BH46" s="395"/>
      <c r="BI46" s="395"/>
      <c r="BJ46" s="395"/>
      <c r="BK46" s="395"/>
      <c r="BL46" s="395"/>
      <c r="BM46" s="395"/>
      <c r="BN46" s="395"/>
      <c r="BO46"/>
      <c r="BP46"/>
      <c r="BQ46"/>
      <c r="BR46"/>
    </row>
    <row r="47" spans="1:70" ht="12.75">
      <c r="A47" s="397">
        <v>43</v>
      </c>
      <c r="B47" s="378">
        <f>IF(F47&gt;0,ROUNDDOWN(IF(E47&lt;'[1]Main'!$B$32,'[1]Main'!$B$34,IF(E47&gt;='[1]Main'!$B$31,0,IF(E47&gt;='[1]Main'!$B$32,('[1]Main'!$B$31-E47)*('[1]Main'!$B$33/100)))),0),"")</f>
        <v>62</v>
      </c>
      <c r="C47" s="398" t="s">
        <v>142</v>
      </c>
      <c r="D47" s="380" t="s">
        <v>14</v>
      </c>
      <c r="E47" s="381">
        <f>IF(F47&gt;0,AVERAGE(G47:BD47),"")</f>
        <v>86</v>
      </c>
      <c r="F47" s="382">
        <f>COUNT(G47:BD47)</f>
        <v>4</v>
      </c>
      <c r="G47" s="383">
        <v>110</v>
      </c>
      <c r="H47" s="384">
        <v>111</v>
      </c>
      <c r="I47" s="384">
        <v>62</v>
      </c>
      <c r="J47" s="384">
        <v>61</v>
      </c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5"/>
      <c r="BE47" s="386"/>
      <c r="BF47" s="387"/>
      <c r="BG47" s="387"/>
      <c r="BH47" s="387"/>
      <c r="BI47" s="387"/>
      <c r="BJ47" s="387"/>
      <c r="BK47" s="387"/>
      <c r="BL47" s="387"/>
      <c r="BM47" s="387"/>
      <c r="BN47" s="387"/>
      <c r="BO47"/>
      <c r="BP47"/>
      <c r="BQ47"/>
      <c r="BR47"/>
    </row>
    <row r="48" spans="1:70" ht="12.75">
      <c r="A48" s="377">
        <v>44</v>
      </c>
      <c r="B48" s="378">
        <f>IF(F48&gt;0,ROUNDDOWN(IF(E48&lt;'[1]Main'!$B$32,'[1]Main'!$B$34,IF(E48&gt;='[1]Main'!$B$31,0,IF(E48&gt;='[1]Main'!$B$32,('[1]Main'!$B$31-E48)*('[1]Main'!$B$33/100)))),0),"")</f>
        <v>16</v>
      </c>
      <c r="C48" s="398" t="s">
        <v>67</v>
      </c>
      <c r="D48" s="380" t="s">
        <v>14</v>
      </c>
      <c r="E48" s="381">
        <f>IF(F48&gt;0,AVERAGE(G48:BD48),"")</f>
        <v>169.5</v>
      </c>
      <c r="F48" s="382">
        <f>COUNT(G48:BD48)</f>
        <v>4</v>
      </c>
      <c r="G48" s="383">
        <v>148</v>
      </c>
      <c r="H48" s="384">
        <v>167</v>
      </c>
      <c r="I48" s="384">
        <v>208</v>
      </c>
      <c r="J48" s="384">
        <v>155</v>
      </c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5"/>
      <c r="BE48" s="386"/>
      <c r="BF48" s="387"/>
      <c r="BG48" s="387"/>
      <c r="BH48" s="387"/>
      <c r="BI48" s="387"/>
      <c r="BJ48" s="387"/>
      <c r="BK48" s="387"/>
      <c r="BL48" s="387"/>
      <c r="BM48" s="387"/>
      <c r="BN48" s="387"/>
      <c r="BO48"/>
      <c r="BP48"/>
      <c r="BQ48"/>
      <c r="BR48"/>
    </row>
    <row r="49" spans="1:70" ht="12.75">
      <c r="A49" s="397">
        <v>45</v>
      </c>
      <c r="B49" s="378">
        <f>IF(F49&gt;0,ROUNDDOWN(IF(E49&lt;'[1]Main'!$B$32,'[1]Main'!$B$34,IF(E49&gt;='[1]Main'!$B$31,0,IF(E49&gt;='[1]Main'!$B$32,('[1]Main'!$B$31-E49)*('[1]Main'!$B$33/100)))),0),"")</f>
        <v>35</v>
      </c>
      <c r="C49" s="398" t="s">
        <v>143</v>
      </c>
      <c r="D49" s="380" t="s">
        <v>27</v>
      </c>
      <c r="E49" s="381">
        <f>IF(F49&gt;0,AVERAGE(G49:BD49),"")</f>
        <v>136.25</v>
      </c>
      <c r="F49" s="382">
        <f>COUNT(G49:BD49)</f>
        <v>8</v>
      </c>
      <c r="G49" s="383">
        <v>121</v>
      </c>
      <c r="H49" s="384">
        <v>121</v>
      </c>
      <c r="I49" s="384">
        <v>158</v>
      </c>
      <c r="J49" s="384">
        <v>144</v>
      </c>
      <c r="K49" s="384">
        <v>124</v>
      </c>
      <c r="L49" s="384">
        <v>144</v>
      </c>
      <c r="M49" s="384">
        <v>158</v>
      </c>
      <c r="N49" s="384">
        <v>120</v>
      </c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5"/>
      <c r="BE49" s="386"/>
      <c r="BF49" s="387"/>
      <c r="BG49" s="387"/>
      <c r="BH49" s="387"/>
      <c r="BI49" s="387"/>
      <c r="BJ49" s="387"/>
      <c r="BK49" s="387"/>
      <c r="BL49" s="387"/>
      <c r="BM49" s="387"/>
      <c r="BN49" s="387"/>
      <c r="BO49"/>
      <c r="BP49"/>
      <c r="BQ49"/>
      <c r="BR49"/>
    </row>
    <row r="50" spans="1:70" ht="12.75">
      <c r="A50" s="377">
        <v>46</v>
      </c>
      <c r="B50" s="378">
        <f>IF(F50&gt;0,ROUNDDOWN(IF(E50&lt;'[1]Main'!$B$32,'[1]Main'!$B$34,IF(E50&gt;='[1]Main'!$B$31,0,IF(E50&gt;='[1]Main'!$B$32,('[1]Main'!$B$31-E50)*('[1]Main'!$B$33/100)))),0),"")</f>
        <v>45</v>
      </c>
      <c r="C50" s="398" t="s">
        <v>144</v>
      </c>
      <c r="D50" s="380" t="s">
        <v>14</v>
      </c>
      <c r="E50" s="381">
        <f>IF(F50&gt;0,AVERAGE(G50:BD50),"")</f>
        <v>117.4</v>
      </c>
      <c r="F50" s="382">
        <f>COUNT(G50:BD50)</f>
        <v>5</v>
      </c>
      <c r="G50" s="383">
        <v>143</v>
      </c>
      <c r="H50" s="384">
        <v>95</v>
      </c>
      <c r="I50" s="384">
        <v>128</v>
      </c>
      <c r="J50" s="384">
        <v>131</v>
      </c>
      <c r="K50" s="384">
        <v>90</v>
      </c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5"/>
      <c r="BE50" s="386"/>
      <c r="BF50" s="387"/>
      <c r="BG50" s="387"/>
      <c r="BH50" s="387"/>
      <c r="BI50" s="387"/>
      <c r="BJ50" s="387"/>
      <c r="BK50" s="387"/>
      <c r="BL50" s="387"/>
      <c r="BM50" s="387"/>
      <c r="BN50" s="387"/>
      <c r="BO50"/>
      <c r="BP50"/>
      <c r="BQ50"/>
      <c r="BR50"/>
    </row>
    <row r="51" spans="1:70" ht="12.75">
      <c r="A51" s="397">
        <v>47</v>
      </c>
      <c r="B51" s="378">
        <f>IF(F51&gt;0,ROUNDDOWN(IF(E51&lt;'[1]Main'!$B$32,'[1]Main'!$B$34,IF(E51&gt;='[1]Main'!$B$31,0,IF(E51&gt;='[1]Main'!$B$32,('[1]Main'!$B$31-E51)*('[1]Main'!$B$33/100)))),0),"")</f>
        <v>22</v>
      </c>
      <c r="C51" s="398" t="s">
        <v>145</v>
      </c>
      <c r="D51" s="380" t="s">
        <v>14</v>
      </c>
      <c r="E51" s="381">
        <f>IF(F51&gt;0,AVERAGE(G51:BD51),"")</f>
        <v>159.13888888888889</v>
      </c>
      <c r="F51" s="382">
        <f>COUNT(G51:BD51)</f>
        <v>36</v>
      </c>
      <c r="G51" s="383">
        <v>161</v>
      </c>
      <c r="H51" s="384">
        <v>136</v>
      </c>
      <c r="I51" s="384">
        <v>127</v>
      </c>
      <c r="J51" s="384">
        <v>131</v>
      </c>
      <c r="K51" s="384">
        <v>123</v>
      </c>
      <c r="L51" s="384">
        <v>101</v>
      </c>
      <c r="M51" s="384">
        <v>179</v>
      </c>
      <c r="N51" s="384">
        <v>175</v>
      </c>
      <c r="O51" s="384">
        <v>138</v>
      </c>
      <c r="P51" s="384">
        <v>104</v>
      </c>
      <c r="Q51" s="384">
        <v>128</v>
      </c>
      <c r="R51" s="384">
        <v>159</v>
      </c>
      <c r="S51" s="384">
        <v>149</v>
      </c>
      <c r="T51" s="384">
        <v>156</v>
      </c>
      <c r="U51" s="384">
        <v>137</v>
      </c>
      <c r="V51" s="384">
        <v>146</v>
      </c>
      <c r="W51" s="384">
        <v>135</v>
      </c>
      <c r="X51" s="384">
        <v>182</v>
      </c>
      <c r="Y51" s="384">
        <v>148</v>
      </c>
      <c r="Z51" s="384">
        <v>177</v>
      </c>
      <c r="AA51" s="384">
        <v>206</v>
      </c>
      <c r="AB51" s="384">
        <v>131</v>
      </c>
      <c r="AC51" s="384">
        <v>165</v>
      </c>
      <c r="AD51" s="384">
        <v>134</v>
      </c>
      <c r="AE51" s="384">
        <v>180</v>
      </c>
      <c r="AF51" s="384">
        <v>169</v>
      </c>
      <c r="AG51" s="384">
        <v>191</v>
      </c>
      <c r="AH51" s="384">
        <v>187</v>
      </c>
      <c r="AI51" s="384">
        <v>151</v>
      </c>
      <c r="AJ51" s="384">
        <v>193</v>
      </c>
      <c r="AK51" s="384">
        <v>212</v>
      </c>
      <c r="AL51" s="384">
        <v>191</v>
      </c>
      <c r="AM51" s="384">
        <v>236</v>
      </c>
      <c r="AN51" s="384">
        <v>106</v>
      </c>
      <c r="AO51" s="384">
        <v>151</v>
      </c>
      <c r="AP51" s="384">
        <v>234</v>
      </c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5"/>
      <c r="BE51" s="386"/>
      <c r="BF51" s="387"/>
      <c r="BG51" s="387"/>
      <c r="BH51" s="387"/>
      <c r="BI51" s="387"/>
      <c r="BJ51" s="387"/>
      <c r="BK51" s="387"/>
      <c r="BL51" s="387"/>
      <c r="BM51" s="387"/>
      <c r="BN51" s="387"/>
      <c r="BO51"/>
      <c r="BP51"/>
      <c r="BQ51"/>
      <c r="BR51"/>
    </row>
    <row r="52" spans="1:70" ht="12.75">
      <c r="A52" s="377">
        <v>48</v>
      </c>
      <c r="B52" s="378">
        <f>IF(F52&gt;0,ROUNDDOWN(IF(E52&lt;'[1]Main'!$B$32,'[1]Main'!$B$34,IF(E52&gt;='[1]Main'!$B$31,0,IF(E52&gt;='[1]Main'!$B$32,('[1]Main'!$B$31-E52)*('[1]Main'!$B$33/100)))),0),"")</f>
        <v>13</v>
      </c>
      <c r="C52" s="379" t="s">
        <v>146</v>
      </c>
      <c r="D52" s="388" t="s">
        <v>14</v>
      </c>
      <c r="E52" s="389">
        <f>IF(F52&gt;0,AVERAGE(G52:BD52),"")</f>
        <v>175.12121212121212</v>
      </c>
      <c r="F52" s="390">
        <f>COUNT(G52:BD52)</f>
        <v>33</v>
      </c>
      <c r="G52" s="391">
        <v>172</v>
      </c>
      <c r="H52" s="392">
        <v>166</v>
      </c>
      <c r="I52" s="392">
        <v>182</v>
      </c>
      <c r="J52" s="392">
        <v>228</v>
      </c>
      <c r="K52" s="392">
        <v>121</v>
      </c>
      <c r="L52" s="392">
        <v>132</v>
      </c>
      <c r="M52" s="392">
        <v>193</v>
      </c>
      <c r="N52" s="392">
        <v>178</v>
      </c>
      <c r="O52" s="392">
        <v>200</v>
      </c>
      <c r="P52" s="392">
        <v>165</v>
      </c>
      <c r="Q52" s="392">
        <v>180</v>
      </c>
      <c r="R52" s="392">
        <v>204</v>
      </c>
      <c r="S52" s="392">
        <v>247</v>
      </c>
      <c r="T52" s="392">
        <v>200</v>
      </c>
      <c r="U52" s="392">
        <v>191</v>
      </c>
      <c r="V52" s="392">
        <v>183</v>
      </c>
      <c r="W52" s="392">
        <v>131</v>
      </c>
      <c r="X52" s="392">
        <v>171</v>
      </c>
      <c r="Y52" s="392">
        <v>149</v>
      </c>
      <c r="Z52" s="392">
        <v>141</v>
      </c>
      <c r="AA52" s="392">
        <v>232</v>
      </c>
      <c r="AB52" s="392">
        <v>180</v>
      </c>
      <c r="AC52" s="392">
        <v>154</v>
      </c>
      <c r="AD52" s="392">
        <v>162</v>
      </c>
      <c r="AE52" s="392">
        <v>160</v>
      </c>
      <c r="AF52" s="392">
        <v>143</v>
      </c>
      <c r="AG52" s="392">
        <v>178</v>
      </c>
      <c r="AH52" s="392">
        <v>175</v>
      </c>
      <c r="AI52" s="392">
        <v>178</v>
      </c>
      <c r="AJ52" s="392">
        <v>168</v>
      </c>
      <c r="AK52" s="392">
        <v>179</v>
      </c>
      <c r="AL52" s="392">
        <v>167</v>
      </c>
      <c r="AM52" s="392">
        <v>169</v>
      </c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3"/>
      <c r="BE52" s="394"/>
      <c r="BF52" s="395"/>
      <c r="BG52" s="395"/>
      <c r="BH52" s="395"/>
      <c r="BI52" s="395"/>
      <c r="BJ52" s="395"/>
      <c r="BK52" s="395"/>
      <c r="BL52" s="395"/>
      <c r="BM52" s="395"/>
      <c r="BN52" s="395"/>
      <c r="BO52"/>
      <c r="BP52"/>
      <c r="BQ52"/>
      <c r="BR52"/>
    </row>
    <row r="53" spans="1:70" ht="12.75">
      <c r="A53" s="397">
        <v>49</v>
      </c>
      <c r="B53" s="378">
        <f>IF(F53&gt;0,ROUNDDOWN(IF(E53&lt;'[1]Main'!$B$32,'[1]Main'!$B$34,IF(E53&gt;='[1]Main'!$B$31,0,IF(E53&gt;='[1]Main'!$B$32,('[1]Main'!$B$31-E53)*('[1]Main'!$B$33/100)))),0),"")</f>
        <v>46</v>
      </c>
      <c r="C53" s="398" t="s">
        <v>147</v>
      </c>
      <c r="D53" s="380" t="s">
        <v>14</v>
      </c>
      <c r="E53" s="381">
        <f>IF(F53&gt;0,AVERAGE(G53:BD53),"")</f>
        <v>114.66666666666667</v>
      </c>
      <c r="F53" s="382">
        <f>COUNT(G53:BD53)</f>
        <v>9</v>
      </c>
      <c r="G53" s="383">
        <v>133</v>
      </c>
      <c r="H53" s="384">
        <v>104</v>
      </c>
      <c r="I53" s="384">
        <v>134</v>
      </c>
      <c r="J53" s="384">
        <v>122</v>
      </c>
      <c r="K53" s="384">
        <v>136</v>
      </c>
      <c r="L53" s="384">
        <v>111</v>
      </c>
      <c r="M53" s="384">
        <v>112</v>
      </c>
      <c r="N53" s="384">
        <v>85</v>
      </c>
      <c r="O53" s="384">
        <v>95</v>
      </c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5"/>
      <c r="BE53" s="386"/>
      <c r="BF53" s="387"/>
      <c r="BG53" s="387"/>
      <c r="BH53" s="387"/>
      <c r="BI53" s="387"/>
      <c r="BJ53" s="387"/>
      <c r="BK53" s="387"/>
      <c r="BL53" s="387"/>
      <c r="BM53" s="387"/>
      <c r="BN53" s="387"/>
      <c r="BO53"/>
      <c r="BP53"/>
      <c r="BQ53"/>
      <c r="BR53"/>
    </row>
    <row r="54" spans="1:70" ht="12.75">
      <c r="A54" s="377">
        <v>50</v>
      </c>
      <c r="B54" s="378">
        <f>IF(F54&gt;0,ROUNDDOWN(IF(E54&lt;'[1]Main'!$B$32,'[1]Main'!$B$34,IF(E54&gt;='[1]Main'!$B$31,0,IF(E54&gt;='[1]Main'!$B$32,('[1]Main'!$B$31-E54)*('[1]Main'!$B$33/100)))),0),"")</f>
        <v>26</v>
      </c>
      <c r="C54" s="379" t="s">
        <v>99</v>
      </c>
      <c r="D54" s="388" t="s">
        <v>27</v>
      </c>
      <c r="E54" s="389">
        <f>IF(F54&gt;0,AVERAGE(G54:BD54),"")</f>
        <v>152.28</v>
      </c>
      <c r="F54" s="390">
        <f>COUNT(G54:BD54)</f>
        <v>50</v>
      </c>
      <c r="G54" s="391">
        <v>179</v>
      </c>
      <c r="H54" s="392">
        <v>188</v>
      </c>
      <c r="I54" s="392">
        <v>163</v>
      </c>
      <c r="J54" s="392">
        <v>165</v>
      </c>
      <c r="K54" s="392">
        <v>182</v>
      </c>
      <c r="L54" s="392">
        <v>176</v>
      </c>
      <c r="M54" s="392">
        <v>176</v>
      </c>
      <c r="N54" s="392">
        <v>142</v>
      </c>
      <c r="O54" s="392">
        <v>178</v>
      </c>
      <c r="P54" s="392">
        <v>168</v>
      </c>
      <c r="Q54" s="392">
        <v>157</v>
      </c>
      <c r="R54" s="392">
        <v>170</v>
      </c>
      <c r="S54" s="392">
        <v>191</v>
      </c>
      <c r="T54" s="392">
        <v>146</v>
      </c>
      <c r="U54" s="392">
        <v>169</v>
      </c>
      <c r="V54" s="392">
        <v>208</v>
      </c>
      <c r="W54" s="392">
        <v>149</v>
      </c>
      <c r="X54" s="392">
        <v>196</v>
      </c>
      <c r="Y54" s="392">
        <v>188</v>
      </c>
      <c r="Z54" s="392">
        <v>128</v>
      </c>
      <c r="AA54" s="392">
        <v>130</v>
      </c>
      <c r="AB54" s="392">
        <v>123</v>
      </c>
      <c r="AC54" s="392">
        <v>108</v>
      </c>
      <c r="AD54" s="392">
        <v>133</v>
      </c>
      <c r="AE54" s="392">
        <v>122</v>
      </c>
      <c r="AF54" s="392">
        <v>117</v>
      </c>
      <c r="AG54" s="392">
        <v>143</v>
      </c>
      <c r="AH54" s="392">
        <v>143</v>
      </c>
      <c r="AI54" s="392">
        <v>145</v>
      </c>
      <c r="AJ54" s="392">
        <v>180</v>
      </c>
      <c r="AK54" s="392">
        <v>125</v>
      </c>
      <c r="AL54" s="392">
        <v>124</v>
      </c>
      <c r="AM54" s="392">
        <v>124</v>
      </c>
      <c r="AN54" s="392">
        <v>120</v>
      </c>
      <c r="AO54" s="392">
        <v>138</v>
      </c>
      <c r="AP54" s="392">
        <v>104</v>
      </c>
      <c r="AQ54" s="392">
        <v>112</v>
      </c>
      <c r="AR54" s="392">
        <v>128</v>
      </c>
      <c r="AS54" s="392">
        <v>138</v>
      </c>
      <c r="AT54" s="392">
        <v>140</v>
      </c>
      <c r="AU54" s="392">
        <v>191</v>
      </c>
      <c r="AV54" s="392">
        <v>166</v>
      </c>
      <c r="AW54" s="392">
        <v>173</v>
      </c>
      <c r="AX54" s="392">
        <v>133</v>
      </c>
      <c r="AY54" s="392">
        <v>145</v>
      </c>
      <c r="AZ54" s="392">
        <v>147</v>
      </c>
      <c r="BA54" s="392">
        <v>169</v>
      </c>
      <c r="BB54" s="392">
        <v>173</v>
      </c>
      <c r="BC54" s="392">
        <v>139</v>
      </c>
      <c r="BD54" s="393">
        <v>162</v>
      </c>
      <c r="BE54" s="394">
        <v>179</v>
      </c>
      <c r="BF54" s="395">
        <v>154</v>
      </c>
      <c r="BG54" s="395">
        <v>178</v>
      </c>
      <c r="BH54" s="395">
        <v>149</v>
      </c>
      <c r="BI54" s="395">
        <v>109</v>
      </c>
      <c r="BJ54" s="395">
        <v>149</v>
      </c>
      <c r="BK54" s="395">
        <v>134</v>
      </c>
      <c r="BL54" s="395">
        <v>139</v>
      </c>
      <c r="BM54" s="395">
        <v>203</v>
      </c>
      <c r="BN54" s="395">
        <v>186</v>
      </c>
      <c r="BO54"/>
      <c r="BP54"/>
      <c r="BQ54"/>
      <c r="BR54"/>
    </row>
    <row r="55" spans="1:70" ht="12.75">
      <c r="A55" s="397">
        <v>51</v>
      </c>
      <c r="B55" s="378">
        <f>IF(F55&gt;0,ROUNDDOWN(IF(E55&lt;'[1]Main'!$B$32,'[1]Main'!$B$34,IF(E55&gt;='[1]Main'!$B$31,0,IF(E55&gt;='[1]Main'!$B$32,('[1]Main'!$B$31-E55)*('[1]Main'!$B$33/100)))),0),"")</f>
        <v>35</v>
      </c>
      <c r="C55" s="379" t="s">
        <v>80</v>
      </c>
      <c r="D55" s="388" t="s">
        <v>27</v>
      </c>
      <c r="E55" s="389">
        <f>IF(F55&gt;0,AVERAGE(G55:BD55),"")</f>
        <v>135.06</v>
      </c>
      <c r="F55" s="390">
        <f>COUNT(G55:BD55)</f>
        <v>50</v>
      </c>
      <c r="G55" s="391">
        <v>114</v>
      </c>
      <c r="H55" s="392">
        <v>140</v>
      </c>
      <c r="I55" s="392">
        <v>146</v>
      </c>
      <c r="J55" s="392">
        <v>110</v>
      </c>
      <c r="K55" s="392">
        <v>103</v>
      </c>
      <c r="L55" s="392">
        <v>137</v>
      </c>
      <c r="M55" s="392">
        <v>140</v>
      </c>
      <c r="N55" s="392">
        <v>94</v>
      </c>
      <c r="O55" s="392">
        <v>170</v>
      </c>
      <c r="P55" s="392">
        <v>131</v>
      </c>
      <c r="Q55" s="392">
        <v>124</v>
      </c>
      <c r="R55" s="392">
        <v>112</v>
      </c>
      <c r="S55" s="392">
        <v>135</v>
      </c>
      <c r="T55" s="392">
        <v>174</v>
      </c>
      <c r="U55" s="392">
        <v>149</v>
      </c>
      <c r="V55" s="392">
        <v>134</v>
      </c>
      <c r="W55" s="392">
        <v>123</v>
      </c>
      <c r="X55" s="392">
        <v>130</v>
      </c>
      <c r="Y55" s="392">
        <v>161</v>
      </c>
      <c r="Z55" s="392">
        <v>125</v>
      </c>
      <c r="AA55" s="392">
        <v>155</v>
      </c>
      <c r="AB55" s="392">
        <v>165</v>
      </c>
      <c r="AC55" s="392">
        <v>129</v>
      </c>
      <c r="AD55" s="392">
        <v>186</v>
      </c>
      <c r="AE55" s="392">
        <v>128</v>
      </c>
      <c r="AF55" s="392">
        <v>124</v>
      </c>
      <c r="AG55" s="392">
        <v>107</v>
      </c>
      <c r="AH55" s="392">
        <v>140</v>
      </c>
      <c r="AI55" s="392">
        <v>160</v>
      </c>
      <c r="AJ55" s="392">
        <v>145</v>
      </c>
      <c r="AK55" s="392">
        <v>111</v>
      </c>
      <c r="AL55" s="392">
        <v>112</v>
      </c>
      <c r="AM55" s="392">
        <v>161</v>
      </c>
      <c r="AN55" s="392">
        <v>126</v>
      </c>
      <c r="AO55" s="392">
        <v>162</v>
      </c>
      <c r="AP55" s="392">
        <v>118</v>
      </c>
      <c r="AQ55" s="392">
        <v>114</v>
      </c>
      <c r="AR55" s="392">
        <v>133</v>
      </c>
      <c r="AS55" s="392">
        <v>119</v>
      </c>
      <c r="AT55" s="392">
        <v>157</v>
      </c>
      <c r="AU55" s="392">
        <v>121</v>
      </c>
      <c r="AV55" s="392">
        <v>116</v>
      </c>
      <c r="AW55" s="392">
        <v>179</v>
      </c>
      <c r="AX55" s="392">
        <v>144</v>
      </c>
      <c r="AY55" s="392">
        <v>107</v>
      </c>
      <c r="AZ55" s="392">
        <v>157</v>
      </c>
      <c r="BA55" s="392">
        <v>117</v>
      </c>
      <c r="BB55" s="392">
        <v>130</v>
      </c>
      <c r="BC55" s="392">
        <v>142</v>
      </c>
      <c r="BD55" s="393">
        <v>136</v>
      </c>
      <c r="BE55" s="394">
        <v>132</v>
      </c>
      <c r="BF55" s="395">
        <v>150</v>
      </c>
      <c r="BG55" s="395">
        <v>144</v>
      </c>
      <c r="BH55" s="395">
        <v>117</v>
      </c>
      <c r="BI55" s="395">
        <v>138</v>
      </c>
      <c r="BJ55" s="395">
        <v>108</v>
      </c>
      <c r="BK55" s="395">
        <v>140</v>
      </c>
      <c r="BL55" s="395">
        <v>170</v>
      </c>
      <c r="BM55" s="395">
        <v>125</v>
      </c>
      <c r="BN55" s="395">
        <v>132</v>
      </c>
      <c r="BO55"/>
      <c r="BP55"/>
      <c r="BQ55"/>
      <c r="BR55"/>
    </row>
    <row r="56" spans="1:70" ht="12.75">
      <c r="A56" s="377">
        <v>52</v>
      </c>
      <c r="B56" s="378">
        <f>IF(F56&gt;0,ROUNDDOWN(IF(E56&lt;'[1]Main'!$B$32,'[1]Main'!$B$34,IF(E56&gt;='[1]Main'!$B$31,0,IF(E56&gt;='[1]Main'!$B$32,('[1]Main'!$B$31-E56)*('[1]Main'!$B$33/100)))),0),"")</f>
        <v>35</v>
      </c>
      <c r="C56" s="398" t="s">
        <v>109</v>
      </c>
      <c r="D56" s="380" t="s">
        <v>14</v>
      </c>
      <c r="E56" s="381">
        <f>IF(F56&gt;0,AVERAGE(G56:BD56),"")</f>
        <v>136</v>
      </c>
      <c r="F56" s="382">
        <f>COUNT(G56:BD56)</f>
        <v>4</v>
      </c>
      <c r="G56" s="383">
        <v>177</v>
      </c>
      <c r="H56" s="384">
        <v>143</v>
      </c>
      <c r="I56" s="384">
        <v>110</v>
      </c>
      <c r="J56" s="384">
        <v>114</v>
      </c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5"/>
      <c r="BE56" s="386"/>
      <c r="BF56" s="387"/>
      <c r="BG56" s="387"/>
      <c r="BH56" s="387"/>
      <c r="BI56" s="387"/>
      <c r="BJ56" s="387"/>
      <c r="BK56" s="387"/>
      <c r="BL56" s="387"/>
      <c r="BM56" s="387"/>
      <c r="BN56" s="387"/>
      <c r="BO56"/>
      <c r="BP56"/>
      <c r="BQ56"/>
      <c r="BR56"/>
    </row>
    <row r="57" spans="1:70" ht="12.75">
      <c r="A57" s="397">
        <v>53</v>
      </c>
      <c r="B57" s="378">
        <f>IF(F57&gt;0,ROUNDDOWN(IF(E57&lt;'[1]Main'!$B$32,'[1]Main'!$B$34,IF(E57&gt;='[1]Main'!$B$31,0,IF(E57&gt;='[1]Main'!$B$32,('[1]Main'!$B$31-E57)*('[1]Main'!$B$33/100)))),0),"")</f>
        <v>20</v>
      </c>
      <c r="C57" s="379" t="s">
        <v>97</v>
      </c>
      <c r="D57" s="388" t="s">
        <v>14</v>
      </c>
      <c r="E57" s="389">
        <f>IF(F57&gt;0,AVERAGE(G57:BD57),"")</f>
        <v>162.95833333333334</v>
      </c>
      <c r="F57" s="390">
        <f>COUNT(G57:BD57)</f>
        <v>24</v>
      </c>
      <c r="G57" s="391">
        <v>171</v>
      </c>
      <c r="H57" s="392">
        <v>214</v>
      </c>
      <c r="I57" s="392">
        <v>146</v>
      </c>
      <c r="J57" s="392">
        <v>157</v>
      </c>
      <c r="K57" s="392">
        <v>131</v>
      </c>
      <c r="L57" s="392">
        <v>150</v>
      </c>
      <c r="M57" s="392">
        <v>150</v>
      </c>
      <c r="N57" s="392">
        <v>170</v>
      </c>
      <c r="O57" s="392">
        <v>182</v>
      </c>
      <c r="P57" s="392">
        <v>163</v>
      </c>
      <c r="Q57" s="392">
        <v>153</v>
      </c>
      <c r="R57" s="392">
        <v>158</v>
      </c>
      <c r="S57" s="392">
        <v>156</v>
      </c>
      <c r="T57" s="392">
        <v>195</v>
      </c>
      <c r="U57" s="392">
        <v>180</v>
      </c>
      <c r="V57" s="392">
        <v>157</v>
      </c>
      <c r="W57" s="392">
        <v>182</v>
      </c>
      <c r="X57" s="392">
        <v>144</v>
      </c>
      <c r="Y57" s="392">
        <v>186</v>
      </c>
      <c r="Z57" s="392">
        <v>198</v>
      </c>
      <c r="AA57" s="392">
        <v>119</v>
      </c>
      <c r="AB57" s="392">
        <v>159</v>
      </c>
      <c r="AC57" s="392">
        <v>165</v>
      </c>
      <c r="AD57" s="392">
        <v>125</v>
      </c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3"/>
      <c r="BE57" s="394"/>
      <c r="BF57" s="395"/>
      <c r="BG57" s="395"/>
      <c r="BH57" s="395"/>
      <c r="BI57" s="395"/>
      <c r="BJ57" s="395"/>
      <c r="BK57" s="395"/>
      <c r="BL57" s="395"/>
      <c r="BM57" s="395"/>
      <c r="BN57" s="395"/>
      <c r="BO57"/>
      <c r="BP57"/>
      <c r="BQ57"/>
      <c r="BR57"/>
    </row>
    <row r="58" spans="1:70" ht="12.75">
      <c r="A58" s="377">
        <v>54</v>
      </c>
      <c r="B58" s="378">
        <f>IF(F58&gt;0,ROUNDDOWN(IF(E58&lt;'[1]Main'!$B$32,'[1]Main'!$B$34,IF(E58&gt;='[1]Main'!$B$31,0,IF(E58&gt;='[1]Main'!$B$32,('[1]Main'!$B$31-E58)*('[1]Main'!$B$33/100)))),0),"")</f>
        <v>7</v>
      </c>
      <c r="C58" s="379" t="s">
        <v>89</v>
      </c>
      <c r="D58" s="388" t="s">
        <v>14</v>
      </c>
      <c r="E58" s="389">
        <f>IF(F58&gt;0,AVERAGE(G58:BD58),"")</f>
        <v>185.84</v>
      </c>
      <c r="F58" s="390">
        <f>COUNT(G58:BD58)</f>
        <v>50</v>
      </c>
      <c r="G58" s="391">
        <v>141</v>
      </c>
      <c r="H58" s="392">
        <v>163</v>
      </c>
      <c r="I58" s="392">
        <v>197</v>
      </c>
      <c r="J58" s="392">
        <v>168</v>
      </c>
      <c r="K58" s="392">
        <v>193</v>
      </c>
      <c r="L58" s="392">
        <v>143</v>
      </c>
      <c r="M58" s="392">
        <v>204</v>
      </c>
      <c r="N58" s="392">
        <v>235</v>
      </c>
      <c r="O58" s="392">
        <v>234</v>
      </c>
      <c r="P58" s="392">
        <v>225</v>
      </c>
      <c r="Q58" s="392">
        <v>203</v>
      </c>
      <c r="R58" s="392">
        <v>184</v>
      </c>
      <c r="S58" s="392">
        <v>179</v>
      </c>
      <c r="T58" s="392">
        <v>199</v>
      </c>
      <c r="U58" s="392">
        <v>201</v>
      </c>
      <c r="V58" s="392">
        <v>266</v>
      </c>
      <c r="W58" s="392">
        <v>243</v>
      </c>
      <c r="X58" s="392">
        <v>160</v>
      </c>
      <c r="Y58" s="392">
        <v>172</v>
      </c>
      <c r="Z58" s="392">
        <v>138</v>
      </c>
      <c r="AA58" s="392">
        <v>152</v>
      </c>
      <c r="AB58" s="392">
        <v>145</v>
      </c>
      <c r="AC58" s="392">
        <v>162</v>
      </c>
      <c r="AD58" s="392">
        <v>179</v>
      </c>
      <c r="AE58" s="392">
        <v>153</v>
      </c>
      <c r="AF58" s="392">
        <v>202</v>
      </c>
      <c r="AG58" s="392">
        <v>214</v>
      </c>
      <c r="AH58" s="392">
        <v>220</v>
      </c>
      <c r="AI58" s="392">
        <v>175</v>
      </c>
      <c r="AJ58" s="392">
        <v>177</v>
      </c>
      <c r="AK58" s="392">
        <v>209</v>
      </c>
      <c r="AL58" s="392">
        <v>143</v>
      </c>
      <c r="AM58" s="392">
        <v>135</v>
      </c>
      <c r="AN58" s="392">
        <v>192</v>
      </c>
      <c r="AO58" s="392">
        <v>234</v>
      </c>
      <c r="AP58" s="392">
        <v>148</v>
      </c>
      <c r="AQ58" s="392">
        <v>184</v>
      </c>
      <c r="AR58" s="392">
        <v>189</v>
      </c>
      <c r="AS58" s="392">
        <v>166</v>
      </c>
      <c r="AT58" s="392">
        <v>192</v>
      </c>
      <c r="AU58" s="392">
        <v>190</v>
      </c>
      <c r="AV58" s="392">
        <v>181</v>
      </c>
      <c r="AW58" s="392">
        <v>225</v>
      </c>
      <c r="AX58" s="392">
        <v>203</v>
      </c>
      <c r="AY58" s="392">
        <v>174</v>
      </c>
      <c r="AZ58" s="392">
        <v>150</v>
      </c>
      <c r="BA58" s="392">
        <v>220</v>
      </c>
      <c r="BB58" s="392">
        <v>189</v>
      </c>
      <c r="BC58" s="392">
        <v>164</v>
      </c>
      <c r="BD58" s="393">
        <v>177</v>
      </c>
      <c r="BE58" s="394">
        <v>159</v>
      </c>
      <c r="BF58" s="395">
        <v>166</v>
      </c>
      <c r="BG58" s="395">
        <v>179</v>
      </c>
      <c r="BH58" s="395">
        <v>138</v>
      </c>
      <c r="BI58" s="395">
        <v>198</v>
      </c>
      <c r="BJ58" s="395">
        <v>174</v>
      </c>
      <c r="BK58" s="395">
        <v>215</v>
      </c>
      <c r="BL58" s="395">
        <v>189</v>
      </c>
      <c r="BM58" s="395">
        <v>190</v>
      </c>
      <c r="BN58" s="395">
        <v>197</v>
      </c>
      <c r="BO58"/>
      <c r="BP58"/>
      <c r="BQ58"/>
      <c r="BR58"/>
    </row>
    <row r="59" spans="1:70" ht="12.75">
      <c r="A59" s="397">
        <v>55</v>
      </c>
      <c r="B59" s="378">
        <f>IF(F59&gt;0,ROUNDDOWN(IF(E59&lt;'[1]Main'!$B$32,'[1]Main'!$B$34,IF(E59&gt;='[1]Main'!$B$31,0,IF(E59&gt;='[1]Main'!$B$32,('[1]Main'!$B$31-E59)*('[1]Main'!$B$33/100)))),0),"")</f>
        <v>13</v>
      </c>
      <c r="C59" s="379" t="s">
        <v>43</v>
      </c>
      <c r="D59" s="388" t="s">
        <v>14</v>
      </c>
      <c r="E59" s="389">
        <f>IF(F59&gt;0,AVERAGE(G59:BD59),"")</f>
        <v>175.48</v>
      </c>
      <c r="F59" s="390">
        <f>COUNT(G59:BD59)</f>
        <v>50</v>
      </c>
      <c r="G59" s="391">
        <v>153</v>
      </c>
      <c r="H59" s="392">
        <v>169</v>
      </c>
      <c r="I59" s="392">
        <v>182</v>
      </c>
      <c r="J59" s="392">
        <v>104</v>
      </c>
      <c r="K59" s="392">
        <v>145</v>
      </c>
      <c r="L59" s="392">
        <v>136</v>
      </c>
      <c r="M59" s="392">
        <v>203</v>
      </c>
      <c r="N59" s="392">
        <v>181</v>
      </c>
      <c r="O59" s="392">
        <v>189</v>
      </c>
      <c r="P59" s="392">
        <v>145</v>
      </c>
      <c r="Q59" s="392">
        <v>162</v>
      </c>
      <c r="R59" s="392">
        <v>155</v>
      </c>
      <c r="S59" s="392">
        <v>185</v>
      </c>
      <c r="T59" s="392">
        <v>156</v>
      </c>
      <c r="U59" s="392">
        <v>235</v>
      </c>
      <c r="V59" s="392">
        <v>181</v>
      </c>
      <c r="W59" s="392">
        <v>143</v>
      </c>
      <c r="X59" s="392">
        <v>164</v>
      </c>
      <c r="Y59" s="392">
        <v>158</v>
      </c>
      <c r="Z59" s="392">
        <v>183</v>
      </c>
      <c r="AA59" s="392">
        <v>167</v>
      </c>
      <c r="AB59" s="392">
        <v>191</v>
      </c>
      <c r="AC59" s="392">
        <v>179</v>
      </c>
      <c r="AD59" s="392">
        <v>213</v>
      </c>
      <c r="AE59" s="392">
        <v>171</v>
      </c>
      <c r="AF59" s="392">
        <v>188</v>
      </c>
      <c r="AG59" s="392">
        <v>201</v>
      </c>
      <c r="AH59" s="392">
        <v>156</v>
      </c>
      <c r="AI59" s="392">
        <v>176</v>
      </c>
      <c r="AJ59" s="392">
        <v>170</v>
      </c>
      <c r="AK59" s="392">
        <v>129</v>
      </c>
      <c r="AL59" s="392">
        <v>183</v>
      </c>
      <c r="AM59" s="392">
        <v>197</v>
      </c>
      <c r="AN59" s="392">
        <v>233</v>
      </c>
      <c r="AO59" s="392">
        <v>187</v>
      </c>
      <c r="AP59" s="392">
        <v>205</v>
      </c>
      <c r="AQ59" s="392">
        <v>150</v>
      </c>
      <c r="AR59" s="392">
        <v>214</v>
      </c>
      <c r="AS59" s="392">
        <v>157</v>
      </c>
      <c r="AT59" s="392">
        <v>211</v>
      </c>
      <c r="AU59" s="392">
        <v>188</v>
      </c>
      <c r="AV59" s="392">
        <v>135</v>
      </c>
      <c r="AW59" s="392">
        <v>190</v>
      </c>
      <c r="AX59" s="392">
        <v>192</v>
      </c>
      <c r="AY59" s="392">
        <v>182</v>
      </c>
      <c r="AZ59" s="392">
        <v>192</v>
      </c>
      <c r="BA59" s="392">
        <v>131</v>
      </c>
      <c r="BB59" s="392">
        <v>163</v>
      </c>
      <c r="BC59" s="392">
        <v>197</v>
      </c>
      <c r="BD59" s="393">
        <v>197</v>
      </c>
      <c r="BE59" s="394">
        <v>162</v>
      </c>
      <c r="BF59" s="395">
        <v>135</v>
      </c>
      <c r="BG59" s="395">
        <v>234</v>
      </c>
      <c r="BH59" s="395">
        <v>187</v>
      </c>
      <c r="BI59" s="395">
        <v>221</v>
      </c>
      <c r="BJ59" s="395">
        <v>180</v>
      </c>
      <c r="BK59" s="395">
        <v>166</v>
      </c>
      <c r="BL59" s="395">
        <v>176</v>
      </c>
      <c r="BM59" s="395">
        <v>157</v>
      </c>
      <c r="BN59" s="395">
        <v>155</v>
      </c>
      <c r="BO59"/>
      <c r="BP59"/>
      <c r="BQ59"/>
      <c r="BR59"/>
    </row>
    <row r="60" spans="1:70" ht="12.75">
      <c r="A60" s="377">
        <v>56</v>
      </c>
      <c r="B60" s="378">
        <f>IF(F60&gt;0,ROUNDDOWN(IF(E60&lt;'[1]Main'!$B$32,'[1]Main'!$B$34,IF(E60&gt;='[1]Main'!$B$31,0,IF(E60&gt;='[1]Main'!$B$32,('[1]Main'!$B$31-E60)*('[1]Main'!$B$33/100)))),0),"")</f>
        <v>19</v>
      </c>
      <c r="C60" s="398" t="s">
        <v>148</v>
      </c>
      <c r="D60" s="380" t="s">
        <v>14</v>
      </c>
      <c r="E60" s="381">
        <f>IF(F60&gt;0,AVERAGE(G60:BD60),"")</f>
        <v>164.2</v>
      </c>
      <c r="F60" s="382">
        <f>COUNT(G60:BD60)</f>
        <v>5</v>
      </c>
      <c r="G60" s="383">
        <v>125</v>
      </c>
      <c r="H60" s="384">
        <v>184</v>
      </c>
      <c r="I60" s="384">
        <v>162</v>
      </c>
      <c r="J60" s="384">
        <v>139</v>
      </c>
      <c r="K60" s="384">
        <v>211</v>
      </c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5"/>
      <c r="BE60" s="386"/>
      <c r="BF60" s="387"/>
      <c r="BG60" s="387"/>
      <c r="BH60" s="387"/>
      <c r="BI60" s="387"/>
      <c r="BJ60" s="387"/>
      <c r="BK60" s="387"/>
      <c r="BL60" s="387"/>
      <c r="BM60" s="387"/>
      <c r="BN60" s="387"/>
      <c r="BO60"/>
      <c r="BP60"/>
      <c r="BQ60"/>
      <c r="BR60"/>
    </row>
    <row r="61" spans="1:70" ht="12.75">
      <c r="A61" s="397">
        <v>57</v>
      </c>
      <c r="B61" s="378">
        <f>IF(F61&gt;0,ROUNDDOWN(IF(E61&lt;'[1]Main'!$B$32,'[1]Main'!$B$34,IF(E61&gt;='[1]Main'!$B$31,0,IF(E61&gt;='[1]Main'!$B$32,('[1]Main'!$B$31-E61)*('[1]Main'!$B$33/100)))),0),"")</f>
        <v>5</v>
      </c>
      <c r="C61" s="379" t="s">
        <v>108</v>
      </c>
      <c r="D61" s="388" t="s">
        <v>14</v>
      </c>
      <c r="E61" s="389">
        <f>IF(F61&gt;0,AVERAGE(G61:BD61),"")</f>
        <v>190.2</v>
      </c>
      <c r="F61" s="390">
        <f>COUNT(G61:BD61)</f>
        <v>50</v>
      </c>
      <c r="G61" s="391">
        <v>170</v>
      </c>
      <c r="H61" s="392">
        <v>176</v>
      </c>
      <c r="I61" s="392">
        <v>182</v>
      </c>
      <c r="J61" s="392">
        <v>175</v>
      </c>
      <c r="K61" s="392">
        <v>199</v>
      </c>
      <c r="L61" s="392">
        <v>233</v>
      </c>
      <c r="M61" s="392">
        <v>197</v>
      </c>
      <c r="N61" s="392">
        <v>216</v>
      </c>
      <c r="O61" s="392">
        <v>206</v>
      </c>
      <c r="P61" s="392">
        <v>236</v>
      </c>
      <c r="Q61" s="392">
        <v>224</v>
      </c>
      <c r="R61" s="392">
        <v>178</v>
      </c>
      <c r="S61" s="392">
        <v>235</v>
      </c>
      <c r="T61" s="392">
        <v>189</v>
      </c>
      <c r="U61" s="392">
        <v>177</v>
      </c>
      <c r="V61" s="392">
        <v>171</v>
      </c>
      <c r="W61" s="392">
        <v>203</v>
      </c>
      <c r="X61" s="392">
        <v>167</v>
      </c>
      <c r="Y61" s="392">
        <v>188</v>
      </c>
      <c r="Z61" s="392">
        <v>196</v>
      </c>
      <c r="AA61" s="392">
        <v>214</v>
      </c>
      <c r="AB61" s="392">
        <v>238</v>
      </c>
      <c r="AC61" s="392">
        <v>201</v>
      </c>
      <c r="AD61" s="392">
        <v>180</v>
      </c>
      <c r="AE61" s="392">
        <v>209</v>
      </c>
      <c r="AF61" s="392">
        <v>197</v>
      </c>
      <c r="AG61" s="392">
        <v>206</v>
      </c>
      <c r="AH61" s="392">
        <v>155</v>
      </c>
      <c r="AI61" s="392">
        <v>155</v>
      </c>
      <c r="AJ61" s="392">
        <v>160</v>
      </c>
      <c r="AK61" s="392">
        <v>209</v>
      </c>
      <c r="AL61" s="392">
        <v>174</v>
      </c>
      <c r="AM61" s="392">
        <v>181</v>
      </c>
      <c r="AN61" s="392">
        <v>220</v>
      </c>
      <c r="AO61" s="392">
        <v>202</v>
      </c>
      <c r="AP61" s="392">
        <v>236</v>
      </c>
      <c r="AQ61" s="392">
        <v>176</v>
      </c>
      <c r="AR61" s="392">
        <v>150</v>
      </c>
      <c r="AS61" s="392">
        <v>161</v>
      </c>
      <c r="AT61" s="392">
        <v>155</v>
      </c>
      <c r="AU61" s="392">
        <v>178</v>
      </c>
      <c r="AV61" s="392">
        <v>159</v>
      </c>
      <c r="AW61" s="392">
        <v>178</v>
      </c>
      <c r="AX61" s="392">
        <v>213</v>
      </c>
      <c r="AY61" s="392">
        <v>202</v>
      </c>
      <c r="AZ61" s="392">
        <v>198</v>
      </c>
      <c r="BA61" s="392">
        <v>226</v>
      </c>
      <c r="BB61" s="392">
        <v>155</v>
      </c>
      <c r="BC61" s="392">
        <v>160</v>
      </c>
      <c r="BD61" s="393">
        <v>144</v>
      </c>
      <c r="BE61" s="394">
        <v>155</v>
      </c>
      <c r="BF61" s="395">
        <v>162</v>
      </c>
      <c r="BG61" s="395">
        <v>154</v>
      </c>
      <c r="BH61" s="395">
        <v>149</v>
      </c>
      <c r="BI61" s="395">
        <v>203</v>
      </c>
      <c r="BJ61" s="395">
        <v>208</v>
      </c>
      <c r="BK61" s="395">
        <v>197</v>
      </c>
      <c r="BL61" s="395">
        <v>234</v>
      </c>
      <c r="BM61" s="395">
        <v>164</v>
      </c>
      <c r="BN61" s="395">
        <v>169</v>
      </c>
      <c r="BO61"/>
      <c r="BP61"/>
      <c r="BQ61"/>
      <c r="BR61"/>
    </row>
    <row r="62" spans="1:70" ht="12.75">
      <c r="A62" s="377">
        <v>58</v>
      </c>
      <c r="B62" s="378">
        <f>IF(F62&gt;0,ROUNDDOWN(IF(E62&lt;'[1]Main'!$B$32,'[1]Main'!$B$34,IF(E62&gt;='[1]Main'!$B$31,0,IF(E62&gt;='[1]Main'!$B$32,('[1]Main'!$B$31-E62)*('[1]Main'!$B$33/100)))),0),"")</f>
        <v>18</v>
      </c>
      <c r="C62" s="398" t="s">
        <v>149</v>
      </c>
      <c r="D62" s="380" t="s">
        <v>14</v>
      </c>
      <c r="E62" s="381">
        <f>IF(F62&gt;0,AVERAGE(G62:BD62),"")</f>
        <v>166.875</v>
      </c>
      <c r="F62" s="382">
        <f>COUNT(G62:BD62)</f>
        <v>16</v>
      </c>
      <c r="G62" s="383">
        <v>181</v>
      </c>
      <c r="H62" s="384">
        <v>152</v>
      </c>
      <c r="I62" s="384">
        <v>188</v>
      </c>
      <c r="J62" s="384">
        <v>162</v>
      </c>
      <c r="K62" s="384">
        <v>196</v>
      </c>
      <c r="L62" s="384">
        <v>122</v>
      </c>
      <c r="M62" s="384">
        <v>195</v>
      </c>
      <c r="N62" s="384">
        <v>244</v>
      </c>
      <c r="O62" s="384">
        <v>157</v>
      </c>
      <c r="P62" s="384">
        <v>132</v>
      </c>
      <c r="Q62" s="384">
        <v>222</v>
      </c>
      <c r="R62" s="384">
        <v>130</v>
      </c>
      <c r="S62" s="384">
        <v>158</v>
      </c>
      <c r="T62" s="384">
        <v>144</v>
      </c>
      <c r="U62" s="384">
        <v>177</v>
      </c>
      <c r="V62" s="384">
        <v>110</v>
      </c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5"/>
      <c r="BE62" s="386"/>
      <c r="BF62" s="387"/>
      <c r="BG62" s="387"/>
      <c r="BH62" s="387"/>
      <c r="BI62" s="387"/>
      <c r="BJ62" s="387"/>
      <c r="BK62" s="387"/>
      <c r="BL62" s="387"/>
      <c r="BM62" s="387"/>
      <c r="BN62" s="387"/>
      <c r="BO62"/>
      <c r="BP62"/>
      <c r="BQ62"/>
      <c r="BR62"/>
    </row>
    <row r="63" spans="1:70" ht="12.75">
      <c r="A63" s="397">
        <v>59</v>
      </c>
      <c r="B63" s="378">
        <f>IF(F63&gt;0,ROUNDDOWN(IF(E63&lt;'[1]Main'!$B$32,'[1]Main'!$B$34,IF(E63&gt;='[1]Main'!$B$31,0,IF(E63&gt;='[1]Main'!$B$32,('[1]Main'!$B$31-E63)*('[1]Main'!$B$33/100)))),0),"")</f>
        <v>13</v>
      </c>
      <c r="C63" s="398" t="s">
        <v>150</v>
      </c>
      <c r="D63" s="380" t="s">
        <v>14</v>
      </c>
      <c r="E63" s="381">
        <f>IF(F63&gt;0,AVERAGE(G63:BD63),"")</f>
        <v>175.42857142857142</v>
      </c>
      <c r="F63" s="382">
        <f>COUNT(G63:BD63)</f>
        <v>7</v>
      </c>
      <c r="G63" s="383">
        <v>144</v>
      </c>
      <c r="H63" s="384">
        <v>209</v>
      </c>
      <c r="I63" s="384">
        <v>213</v>
      </c>
      <c r="J63" s="384">
        <v>178</v>
      </c>
      <c r="K63" s="384">
        <v>181</v>
      </c>
      <c r="L63" s="384">
        <v>138</v>
      </c>
      <c r="M63" s="384">
        <v>165</v>
      </c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5"/>
      <c r="BE63" s="386"/>
      <c r="BF63" s="387"/>
      <c r="BG63" s="387"/>
      <c r="BH63" s="387"/>
      <c r="BI63" s="387"/>
      <c r="BJ63" s="387"/>
      <c r="BK63" s="387"/>
      <c r="BL63" s="387"/>
      <c r="BM63" s="387"/>
      <c r="BN63" s="387"/>
      <c r="BO63"/>
      <c r="BP63"/>
      <c r="BQ63"/>
      <c r="BR63"/>
    </row>
    <row r="64" spans="1:70" ht="12.75">
      <c r="A64" s="377">
        <v>60</v>
      </c>
      <c r="B64" s="378">
        <f>IF(F64&gt;0,ROUNDDOWN(IF(E64&lt;'[1]Main'!$B$32,'[1]Main'!$B$34,IF(E64&gt;='[1]Main'!$B$31,0,IF(E64&gt;='[1]Main'!$B$32,('[1]Main'!$B$31-E64)*('[1]Main'!$B$33/100)))),0),"")</f>
        <v>21</v>
      </c>
      <c r="C64" s="398" t="s">
        <v>110</v>
      </c>
      <c r="D64" s="380" t="s">
        <v>14</v>
      </c>
      <c r="E64" s="381">
        <f>IF(F64&gt;0,AVERAGE(G64:BD64),"")</f>
        <v>161</v>
      </c>
      <c r="F64" s="382">
        <f>COUNT(G64:BD64)</f>
        <v>9</v>
      </c>
      <c r="G64" s="383">
        <v>157</v>
      </c>
      <c r="H64" s="384">
        <v>145</v>
      </c>
      <c r="I64" s="384">
        <v>121</v>
      </c>
      <c r="J64" s="384">
        <v>134</v>
      </c>
      <c r="K64" s="384">
        <v>182</v>
      </c>
      <c r="L64" s="384">
        <v>155</v>
      </c>
      <c r="M64" s="384">
        <v>204</v>
      </c>
      <c r="N64" s="384">
        <v>168</v>
      </c>
      <c r="O64" s="384">
        <v>183</v>
      </c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5"/>
      <c r="BE64" s="386"/>
      <c r="BF64" s="387"/>
      <c r="BG64" s="387"/>
      <c r="BH64" s="387"/>
      <c r="BI64" s="387"/>
      <c r="BJ64" s="387"/>
      <c r="BK64" s="387"/>
      <c r="BL64" s="387"/>
      <c r="BM64" s="387"/>
      <c r="BN64" s="387"/>
      <c r="BO64"/>
      <c r="BP64"/>
      <c r="BQ64"/>
      <c r="BR64"/>
    </row>
    <row r="65" spans="1:70" ht="12.75">
      <c r="A65" s="397">
        <v>61</v>
      </c>
      <c r="B65" s="378">
        <f>IF(F65&gt;0,ROUNDDOWN(IF(E65&lt;'[1]Main'!$B$32,'[1]Main'!$B$34,IF(E65&gt;='[1]Main'!$B$31,0,IF(E65&gt;='[1]Main'!$B$32,('[1]Main'!$B$31-E65)*('[1]Main'!$B$33/100)))),0),"")</f>
        <v>24</v>
      </c>
      <c r="C65" s="379" t="s">
        <v>151</v>
      </c>
      <c r="D65" s="388" t="s">
        <v>14</v>
      </c>
      <c r="E65" s="389">
        <f>IF(F65&gt;0,AVERAGE(G65:BD65),"")</f>
        <v>156.25</v>
      </c>
      <c r="F65" s="390">
        <f>COUNT(G65:BD65)</f>
        <v>4</v>
      </c>
      <c r="G65" s="391">
        <v>164</v>
      </c>
      <c r="H65" s="392">
        <v>169</v>
      </c>
      <c r="I65" s="392">
        <v>152</v>
      </c>
      <c r="J65" s="392">
        <v>140</v>
      </c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3"/>
      <c r="BE65" s="394"/>
      <c r="BF65" s="395"/>
      <c r="BG65" s="395"/>
      <c r="BH65" s="395"/>
      <c r="BI65" s="395"/>
      <c r="BJ65" s="395"/>
      <c r="BK65" s="395"/>
      <c r="BL65" s="395"/>
      <c r="BM65" s="395"/>
      <c r="BN65" s="395"/>
      <c r="BO65"/>
      <c r="BP65"/>
      <c r="BQ65"/>
      <c r="BR65"/>
    </row>
    <row r="66" spans="1:70" ht="12.75">
      <c r="A66" s="377">
        <v>62</v>
      </c>
      <c r="B66" s="378">
        <f>IF(F66&gt;0,ROUNDDOWN(IF(E66&lt;'[1]Main'!$B$32,'[1]Main'!$B$34,IF(E66&gt;='[1]Main'!$B$31,0,IF(E66&gt;='[1]Main'!$B$32,('[1]Main'!$B$31-E66)*('[1]Main'!$B$33/100)))),0),"")</f>
        <v>59</v>
      </c>
      <c r="C66" s="398" t="s">
        <v>152</v>
      </c>
      <c r="D66" s="380" t="s">
        <v>14</v>
      </c>
      <c r="E66" s="381">
        <f>IF(F66&gt;0,AVERAGE(G66:BD66),"")</f>
        <v>91.75</v>
      </c>
      <c r="F66" s="382">
        <f>COUNT(G66:BD66)</f>
        <v>4</v>
      </c>
      <c r="G66" s="383">
        <v>100</v>
      </c>
      <c r="H66" s="384">
        <v>103</v>
      </c>
      <c r="I66" s="384">
        <v>72</v>
      </c>
      <c r="J66" s="384">
        <v>92</v>
      </c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5"/>
      <c r="BE66" s="386"/>
      <c r="BF66" s="387"/>
      <c r="BG66" s="387"/>
      <c r="BH66" s="387"/>
      <c r="BI66" s="387"/>
      <c r="BJ66" s="387"/>
      <c r="BK66" s="387"/>
      <c r="BL66" s="387"/>
      <c r="BM66" s="387"/>
      <c r="BN66" s="387"/>
      <c r="BO66"/>
      <c r="BP66"/>
      <c r="BQ66"/>
      <c r="BR66"/>
    </row>
    <row r="67" spans="1:70" ht="12.75">
      <c r="A67" s="397">
        <v>63</v>
      </c>
      <c r="B67" s="378">
        <f>IF(F67&gt;0,ROUNDDOWN(IF(E67&lt;'[1]Main'!$B$32,'[1]Main'!$B$34,IF(E67&gt;='[1]Main'!$B$31,0,IF(E67&gt;='[1]Main'!$B$32,('[1]Main'!$B$31-E67)*('[1]Main'!$B$33/100)))),0),"")</f>
        <v>14</v>
      </c>
      <c r="C67" s="398" t="s">
        <v>98</v>
      </c>
      <c r="D67" s="380" t="s">
        <v>14</v>
      </c>
      <c r="E67" s="381">
        <f>IF(F67&gt;0,AVERAGE(G67:BD67),"")</f>
        <v>172.75</v>
      </c>
      <c r="F67" s="382">
        <f>COUNT(G67:BD67)</f>
        <v>20</v>
      </c>
      <c r="G67" s="383">
        <v>167</v>
      </c>
      <c r="H67" s="384">
        <v>180</v>
      </c>
      <c r="I67" s="384">
        <v>172</v>
      </c>
      <c r="J67" s="384">
        <v>190</v>
      </c>
      <c r="K67" s="384">
        <v>196</v>
      </c>
      <c r="L67" s="384">
        <v>201</v>
      </c>
      <c r="M67" s="384">
        <v>181</v>
      </c>
      <c r="N67" s="384">
        <v>156</v>
      </c>
      <c r="O67" s="384">
        <v>204</v>
      </c>
      <c r="P67" s="384">
        <v>203</v>
      </c>
      <c r="Q67" s="384">
        <v>184</v>
      </c>
      <c r="R67" s="384">
        <v>125</v>
      </c>
      <c r="S67" s="384">
        <v>157</v>
      </c>
      <c r="T67" s="384">
        <v>174</v>
      </c>
      <c r="U67" s="384">
        <v>107</v>
      </c>
      <c r="V67" s="384">
        <v>167</v>
      </c>
      <c r="W67" s="384">
        <v>168</v>
      </c>
      <c r="X67" s="384">
        <v>174</v>
      </c>
      <c r="Y67" s="384">
        <v>177</v>
      </c>
      <c r="Z67" s="384">
        <v>172</v>
      </c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5"/>
      <c r="BE67" s="386"/>
      <c r="BF67" s="387"/>
      <c r="BG67" s="387"/>
      <c r="BH67" s="387"/>
      <c r="BI67" s="387"/>
      <c r="BJ67" s="387"/>
      <c r="BK67" s="387"/>
      <c r="BL67" s="387"/>
      <c r="BM67" s="387"/>
      <c r="BN67" s="387"/>
      <c r="BO67"/>
      <c r="BP67"/>
      <c r="BQ67"/>
      <c r="BR67"/>
    </row>
    <row r="68" spans="1:70" ht="12.75">
      <c r="A68" s="377">
        <v>64</v>
      </c>
      <c r="B68" s="378">
        <f>IF(F68&gt;0,ROUNDDOWN(IF(E68&lt;'[1]Main'!$B$32,'[1]Main'!$B$34,IF(E68&gt;='[1]Main'!$B$31,0,IF(E68&gt;='[1]Main'!$B$32,('[1]Main'!$B$31-E68)*('[1]Main'!$B$33/100)))),0),"")</f>
        <v>10</v>
      </c>
      <c r="C68" s="379" t="s">
        <v>91</v>
      </c>
      <c r="D68" s="388" t="s">
        <v>14</v>
      </c>
      <c r="E68" s="389">
        <f>IF(F68&gt;0,AVERAGE(G68:BD68),"")</f>
        <v>181.12</v>
      </c>
      <c r="F68" s="390">
        <f>COUNT(G68:BD68)</f>
        <v>50</v>
      </c>
      <c r="G68" s="391">
        <v>147</v>
      </c>
      <c r="H68" s="392">
        <v>132</v>
      </c>
      <c r="I68" s="392">
        <v>245</v>
      </c>
      <c r="J68" s="392">
        <v>140</v>
      </c>
      <c r="K68" s="392">
        <v>155</v>
      </c>
      <c r="L68" s="392">
        <v>143</v>
      </c>
      <c r="M68" s="392">
        <v>198</v>
      </c>
      <c r="N68" s="392">
        <v>191</v>
      </c>
      <c r="O68" s="392">
        <v>221</v>
      </c>
      <c r="P68" s="392">
        <v>194</v>
      </c>
      <c r="Q68" s="392">
        <v>169</v>
      </c>
      <c r="R68" s="392">
        <v>210</v>
      </c>
      <c r="S68" s="392">
        <v>212</v>
      </c>
      <c r="T68" s="392">
        <v>150</v>
      </c>
      <c r="U68" s="392">
        <v>170</v>
      </c>
      <c r="V68" s="392">
        <v>246</v>
      </c>
      <c r="W68" s="392">
        <v>168</v>
      </c>
      <c r="X68" s="392">
        <v>175</v>
      </c>
      <c r="Y68" s="392">
        <v>101</v>
      </c>
      <c r="Z68" s="392">
        <v>201</v>
      </c>
      <c r="AA68" s="392">
        <v>193</v>
      </c>
      <c r="AB68" s="392">
        <v>162</v>
      </c>
      <c r="AC68" s="392">
        <v>199</v>
      </c>
      <c r="AD68" s="392">
        <v>174</v>
      </c>
      <c r="AE68" s="392">
        <v>178</v>
      </c>
      <c r="AF68" s="392">
        <v>154</v>
      </c>
      <c r="AG68" s="392">
        <v>165</v>
      </c>
      <c r="AH68" s="392">
        <v>201</v>
      </c>
      <c r="AI68" s="392">
        <v>185</v>
      </c>
      <c r="AJ68" s="392">
        <v>192</v>
      </c>
      <c r="AK68" s="392">
        <v>170</v>
      </c>
      <c r="AL68" s="392">
        <v>175</v>
      </c>
      <c r="AM68" s="392">
        <v>162</v>
      </c>
      <c r="AN68" s="392">
        <v>186</v>
      </c>
      <c r="AO68" s="392">
        <v>202</v>
      </c>
      <c r="AP68" s="392">
        <v>197</v>
      </c>
      <c r="AQ68" s="392">
        <v>160</v>
      </c>
      <c r="AR68" s="392">
        <v>217</v>
      </c>
      <c r="AS68" s="392">
        <v>181</v>
      </c>
      <c r="AT68" s="392">
        <v>193</v>
      </c>
      <c r="AU68" s="392">
        <v>190</v>
      </c>
      <c r="AV68" s="392">
        <v>168</v>
      </c>
      <c r="AW68" s="392">
        <v>225</v>
      </c>
      <c r="AX68" s="392">
        <v>143</v>
      </c>
      <c r="AY68" s="392">
        <v>205</v>
      </c>
      <c r="AZ68" s="392">
        <v>212</v>
      </c>
      <c r="BA68" s="392">
        <v>202</v>
      </c>
      <c r="BB68" s="392">
        <v>157</v>
      </c>
      <c r="BC68" s="392">
        <v>185</v>
      </c>
      <c r="BD68" s="393">
        <v>155</v>
      </c>
      <c r="BE68" s="394">
        <v>160</v>
      </c>
      <c r="BF68" s="395">
        <v>138</v>
      </c>
      <c r="BG68" s="395">
        <v>168</v>
      </c>
      <c r="BH68" s="395">
        <v>206</v>
      </c>
      <c r="BI68" s="395">
        <v>182</v>
      </c>
      <c r="BJ68" s="395">
        <v>169</v>
      </c>
      <c r="BK68" s="395">
        <v>195</v>
      </c>
      <c r="BL68" s="395">
        <v>172</v>
      </c>
      <c r="BM68" s="395">
        <v>168</v>
      </c>
      <c r="BN68" s="395">
        <v>172</v>
      </c>
      <c r="BO68"/>
      <c r="BP68"/>
      <c r="BQ68"/>
      <c r="BR68"/>
    </row>
    <row r="69" spans="1:70" ht="12.75">
      <c r="A69" s="397">
        <v>65</v>
      </c>
      <c r="B69" s="378">
        <f>IF(F69&gt;0,ROUNDDOWN(IF(E69&lt;'[1]Main'!$B$32,'[1]Main'!$B$34,IF(E69&gt;='[1]Main'!$B$31,0,IF(E69&gt;='[1]Main'!$B$32,('[1]Main'!$B$31-E69)*('[1]Main'!$B$33/100)))),0),"")</f>
        <v>14</v>
      </c>
      <c r="C69" s="379" t="s">
        <v>153</v>
      </c>
      <c r="D69" s="388" t="s">
        <v>14</v>
      </c>
      <c r="E69" s="389">
        <f>IF(F69&gt;0,AVERAGE(G69:BD69),"")</f>
        <v>173.66666666666666</v>
      </c>
      <c r="F69" s="390">
        <f>COUNT(G69:BD69)</f>
        <v>15</v>
      </c>
      <c r="G69" s="391">
        <v>178</v>
      </c>
      <c r="H69" s="392">
        <v>141</v>
      </c>
      <c r="I69" s="392">
        <v>146</v>
      </c>
      <c r="J69" s="392">
        <v>177</v>
      </c>
      <c r="K69" s="392">
        <v>202</v>
      </c>
      <c r="L69" s="392">
        <v>149</v>
      </c>
      <c r="M69" s="392">
        <v>170</v>
      </c>
      <c r="N69" s="392">
        <v>214</v>
      </c>
      <c r="O69" s="392">
        <v>180</v>
      </c>
      <c r="P69" s="392">
        <v>157</v>
      </c>
      <c r="Q69" s="392">
        <v>154</v>
      </c>
      <c r="R69" s="392">
        <v>156</v>
      </c>
      <c r="S69" s="392">
        <v>161</v>
      </c>
      <c r="T69" s="392">
        <v>186</v>
      </c>
      <c r="U69" s="392">
        <v>234</v>
      </c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3"/>
      <c r="BE69" s="394"/>
      <c r="BF69" s="395"/>
      <c r="BG69" s="395"/>
      <c r="BH69" s="395"/>
      <c r="BI69" s="395"/>
      <c r="BJ69" s="395"/>
      <c r="BK69" s="395"/>
      <c r="BL69" s="395"/>
      <c r="BM69" s="395"/>
      <c r="BN69" s="395"/>
      <c r="BO69"/>
      <c r="BP69"/>
      <c r="BQ69"/>
      <c r="BR69"/>
    </row>
    <row r="70" spans="1:70" ht="12.75">
      <c r="A70" s="377">
        <v>66</v>
      </c>
      <c r="B70" s="378">
        <f>IF(F70&gt;0,ROUNDDOWN(IF(E70&lt;'[1]Main'!$B$32,'[1]Main'!$B$34,IF(E70&gt;='[1]Main'!$B$31,0,IF(E70&gt;='[1]Main'!$B$32,('[1]Main'!$B$31-E70)*('[1]Main'!$B$33/100)))),0),"")</f>
        <v>11</v>
      </c>
      <c r="C70" s="398" t="s">
        <v>105</v>
      </c>
      <c r="D70" s="380" t="s">
        <v>14</v>
      </c>
      <c r="E70" s="381">
        <f>IF(F70&gt;0,AVERAGE(G70:BD70),"")</f>
        <v>179.6</v>
      </c>
      <c r="F70" s="382">
        <f>COUNT(G70:BD70)</f>
        <v>5</v>
      </c>
      <c r="G70" s="383">
        <v>155</v>
      </c>
      <c r="H70" s="384">
        <v>170</v>
      </c>
      <c r="I70" s="384">
        <v>233</v>
      </c>
      <c r="J70" s="384">
        <v>180</v>
      </c>
      <c r="K70" s="384">
        <v>160</v>
      </c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5"/>
      <c r="BE70" s="386"/>
      <c r="BF70" s="387"/>
      <c r="BG70" s="387"/>
      <c r="BH70" s="387"/>
      <c r="BI70" s="387"/>
      <c r="BJ70" s="387"/>
      <c r="BK70" s="387"/>
      <c r="BL70" s="387"/>
      <c r="BM70" s="387"/>
      <c r="BN70" s="387"/>
      <c r="BO70"/>
      <c r="BP70"/>
      <c r="BQ70"/>
      <c r="BR70"/>
    </row>
    <row r="71" spans="1:70" ht="12.75">
      <c r="A71" s="397">
        <v>67</v>
      </c>
      <c r="B71" s="378">
        <f>IF(F71&gt;0,ROUNDDOWN(IF(E71&lt;'[1]Main'!$B$32,'[1]Main'!$B$34,IF(E71&gt;='[1]Main'!$B$31,0,IF(E71&gt;='[1]Main'!$B$32,('[1]Main'!$B$31-E71)*('[1]Main'!$B$33/100)))),0),"")</f>
        <v>22</v>
      </c>
      <c r="C71" s="379" t="s">
        <v>94</v>
      </c>
      <c r="D71" s="388" t="s">
        <v>14</v>
      </c>
      <c r="E71" s="389">
        <f>IF(F71&gt;0,AVERAGE(G71:BD71),"")</f>
        <v>159.94</v>
      </c>
      <c r="F71" s="390">
        <f>COUNT(G71:BD71)</f>
        <v>50</v>
      </c>
      <c r="G71" s="391">
        <v>160</v>
      </c>
      <c r="H71" s="392">
        <v>150</v>
      </c>
      <c r="I71" s="392">
        <v>177</v>
      </c>
      <c r="J71" s="392">
        <v>230</v>
      </c>
      <c r="K71" s="392">
        <v>159</v>
      </c>
      <c r="L71" s="392">
        <v>141</v>
      </c>
      <c r="M71" s="392">
        <v>179</v>
      </c>
      <c r="N71" s="392">
        <v>160</v>
      </c>
      <c r="O71" s="392">
        <v>171</v>
      </c>
      <c r="P71" s="392">
        <v>120</v>
      </c>
      <c r="Q71" s="392">
        <v>167</v>
      </c>
      <c r="R71" s="392">
        <v>135</v>
      </c>
      <c r="S71" s="392">
        <v>157</v>
      </c>
      <c r="T71" s="392">
        <v>184</v>
      </c>
      <c r="U71" s="392">
        <v>177</v>
      </c>
      <c r="V71" s="392">
        <v>225</v>
      </c>
      <c r="W71" s="392">
        <v>159</v>
      </c>
      <c r="X71" s="392">
        <v>221</v>
      </c>
      <c r="Y71" s="392">
        <v>153</v>
      </c>
      <c r="Z71" s="392">
        <v>156</v>
      </c>
      <c r="AA71" s="392">
        <v>113</v>
      </c>
      <c r="AB71" s="392">
        <v>146</v>
      </c>
      <c r="AC71" s="392">
        <v>131</v>
      </c>
      <c r="AD71" s="392">
        <v>210</v>
      </c>
      <c r="AE71" s="392">
        <v>218</v>
      </c>
      <c r="AF71" s="392">
        <v>203</v>
      </c>
      <c r="AG71" s="392">
        <v>168</v>
      </c>
      <c r="AH71" s="392">
        <v>204</v>
      </c>
      <c r="AI71" s="392">
        <v>152</v>
      </c>
      <c r="AJ71" s="392">
        <v>146</v>
      </c>
      <c r="AK71" s="392">
        <v>121</v>
      </c>
      <c r="AL71" s="392">
        <v>140</v>
      </c>
      <c r="AM71" s="392">
        <v>150</v>
      </c>
      <c r="AN71" s="392">
        <v>146</v>
      </c>
      <c r="AO71" s="392">
        <v>149</v>
      </c>
      <c r="AP71" s="392">
        <v>167</v>
      </c>
      <c r="AQ71" s="392">
        <v>153</v>
      </c>
      <c r="AR71" s="392">
        <v>170</v>
      </c>
      <c r="AS71" s="392">
        <v>133</v>
      </c>
      <c r="AT71" s="392">
        <v>123</v>
      </c>
      <c r="AU71" s="392">
        <v>156</v>
      </c>
      <c r="AV71" s="392">
        <v>118</v>
      </c>
      <c r="AW71" s="392">
        <v>168</v>
      </c>
      <c r="AX71" s="392">
        <v>126</v>
      </c>
      <c r="AY71" s="392">
        <v>176</v>
      </c>
      <c r="AZ71" s="392">
        <v>125</v>
      </c>
      <c r="BA71" s="392">
        <v>128</v>
      </c>
      <c r="BB71" s="392">
        <v>148</v>
      </c>
      <c r="BC71" s="392">
        <v>152</v>
      </c>
      <c r="BD71" s="393">
        <v>176</v>
      </c>
      <c r="BE71" s="394">
        <v>141</v>
      </c>
      <c r="BF71" s="395">
        <v>134</v>
      </c>
      <c r="BG71" s="395">
        <v>130</v>
      </c>
      <c r="BH71" s="395">
        <v>163</v>
      </c>
      <c r="BI71" s="395">
        <v>115</v>
      </c>
      <c r="BJ71" s="395">
        <v>152</v>
      </c>
      <c r="BK71" s="395">
        <v>174</v>
      </c>
      <c r="BL71" s="395">
        <v>143</v>
      </c>
      <c r="BM71" s="395">
        <v>166</v>
      </c>
      <c r="BN71" s="395">
        <v>165</v>
      </c>
      <c r="BO71"/>
      <c r="BP71"/>
      <c r="BQ71"/>
      <c r="BR71"/>
    </row>
    <row r="72" spans="1:70" ht="12.75">
      <c r="A72" s="377">
        <v>68</v>
      </c>
      <c r="B72" s="378">
        <f>IF(F72&gt;0,ROUNDDOWN(IF(E72&lt;'[1]Main'!$B$32,'[1]Main'!$B$34,IF(E72&gt;='[1]Main'!$B$31,0,IF(E72&gt;='[1]Main'!$B$32,('[1]Main'!$B$31-E72)*('[1]Main'!$B$33/100)))),0),"")</f>
        <v>25</v>
      </c>
      <c r="C72" s="379" t="s">
        <v>154</v>
      </c>
      <c r="D72" s="388" t="s">
        <v>27</v>
      </c>
      <c r="E72" s="389">
        <f>IF(F72&gt;0,AVERAGE(G72:BD72),"")</f>
        <v>154</v>
      </c>
      <c r="F72" s="390">
        <f>COUNT(G72:BD72)</f>
        <v>10</v>
      </c>
      <c r="G72" s="391">
        <v>145</v>
      </c>
      <c r="H72" s="392">
        <v>136</v>
      </c>
      <c r="I72" s="392">
        <v>156</v>
      </c>
      <c r="J72" s="392">
        <v>128</v>
      </c>
      <c r="K72" s="392">
        <v>172</v>
      </c>
      <c r="L72" s="392">
        <v>148</v>
      </c>
      <c r="M72" s="392">
        <v>167</v>
      </c>
      <c r="N72" s="392">
        <v>167</v>
      </c>
      <c r="O72" s="392">
        <v>152</v>
      </c>
      <c r="P72" s="392">
        <v>169</v>
      </c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3"/>
      <c r="BE72" s="394"/>
      <c r="BF72" s="395"/>
      <c r="BG72" s="395"/>
      <c r="BH72" s="395"/>
      <c r="BI72" s="395"/>
      <c r="BJ72" s="395"/>
      <c r="BK72" s="395"/>
      <c r="BL72" s="395"/>
      <c r="BM72" s="395"/>
      <c r="BN72" s="395"/>
      <c r="BO72"/>
      <c r="BP72"/>
      <c r="BQ72"/>
      <c r="BR72"/>
    </row>
    <row r="73" spans="1:70" ht="12.75">
      <c r="A73" s="397">
        <v>69</v>
      </c>
      <c r="B73" s="378">
        <f>IF(F73&gt;0,ROUNDDOWN(IF(E73&lt;'[1]Main'!$B$32,'[1]Main'!$B$34,IF(E73&gt;='[1]Main'!$B$31,0,IF(E73&gt;='[1]Main'!$B$32,('[1]Main'!$B$31-E73)*('[1]Main'!$B$33/100)))),0),"")</f>
        <v>18</v>
      </c>
      <c r="C73" s="379" t="s">
        <v>102</v>
      </c>
      <c r="D73" s="388" t="s">
        <v>27</v>
      </c>
      <c r="E73" s="389">
        <f>IF(F73&gt;0,AVERAGE(G73:BD73),"")</f>
        <v>166.42</v>
      </c>
      <c r="F73" s="390">
        <f>COUNT(G73:BD73)</f>
        <v>50</v>
      </c>
      <c r="G73" s="391">
        <v>166</v>
      </c>
      <c r="H73" s="392">
        <v>160</v>
      </c>
      <c r="I73" s="392">
        <v>145</v>
      </c>
      <c r="J73" s="392">
        <v>163</v>
      </c>
      <c r="K73" s="392">
        <v>187</v>
      </c>
      <c r="L73" s="392">
        <v>181</v>
      </c>
      <c r="M73" s="392">
        <v>180</v>
      </c>
      <c r="N73" s="392">
        <v>178</v>
      </c>
      <c r="O73" s="392">
        <v>182</v>
      </c>
      <c r="P73" s="392">
        <v>181</v>
      </c>
      <c r="Q73" s="392">
        <v>143</v>
      </c>
      <c r="R73" s="392">
        <v>192</v>
      </c>
      <c r="S73" s="392">
        <v>189</v>
      </c>
      <c r="T73" s="392">
        <v>189</v>
      </c>
      <c r="U73" s="392">
        <v>175</v>
      </c>
      <c r="V73" s="392">
        <v>160</v>
      </c>
      <c r="W73" s="392">
        <v>171</v>
      </c>
      <c r="X73" s="392">
        <v>201</v>
      </c>
      <c r="Y73" s="392">
        <v>178</v>
      </c>
      <c r="Z73" s="392">
        <v>155</v>
      </c>
      <c r="AA73" s="392">
        <v>160</v>
      </c>
      <c r="AB73" s="392">
        <v>193</v>
      </c>
      <c r="AC73" s="392">
        <v>201</v>
      </c>
      <c r="AD73" s="392">
        <v>145</v>
      </c>
      <c r="AE73" s="392">
        <v>191</v>
      </c>
      <c r="AF73" s="392">
        <v>165</v>
      </c>
      <c r="AG73" s="392">
        <v>170</v>
      </c>
      <c r="AH73" s="392">
        <v>143</v>
      </c>
      <c r="AI73" s="392">
        <v>145</v>
      </c>
      <c r="AJ73" s="392">
        <v>155</v>
      </c>
      <c r="AK73" s="392">
        <v>154</v>
      </c>
      <c r="AL73" s="392">
        <v>189</v>
      </c>
      <c r="AM73" s="392">
        <v>146</v>
      </c>
      <c r="AN73" s="392">
        <v>158</v>
      </c>
      <c r="AO73" s="392">
        <v>172</v>
      </c>
      <c r="AP73" s="392">
        <v>147</v>
      </c>
      <c r="AQ73" s="392">
        <v>146</v>
      </c>
      <c r="AR73" s="392">
        <v>150</v>
      </c>
      <c r="AS73" s="392">
        <v>159</v>
      </c>
      <c r="AT73" s="392">
        <v>170</v>
      </c>
      <c r="AU73" s="392">
        <v>127</v>
      </c>
      <c r="AV73" s="392">
        <v>162</v>
      </c>
      <c r="AW73" s="392">
        <v>165</v>
      </c>
      <c r="AX73" s="392">
        <v>133</v>
      </c>
      <c r="AY73" s="392">
        <v>110</v>
      </c>
      <c r="AZ73" s="392">
        <v>203</v>
      </c>
      <c r="BA73" s="392">
        <v>153</v>
      </c>
      <c r="BB73" s="392">
        <v>195</v>
      </c>
      <c r="BC73" s="392">
        <v>171</v>
      </c>
      <c r="BD73" s="393">
        <v>167</v>
      </c>
      <c r="BE73" s="394">
        <v>153</v>
      </c>
      <c r="BF73" s="395">
        <v>166</v>
      </c>
      <c r="BG73" s="395">
        <v>168</v>
      </c>
      <c r="BH73" s="395">
        <v>168</v>
      </c>
      <c r="BI73" s="395">
        <v>150</v>
      </c>
      <c r="BJ73" s="395">
        <v>150</v>
      </c>
      <c r="BK73" s="395">
        <v>130</v>
      </c>
      <c r="BL73" s="395">
        <v>198</v>
      </c>
      <c r="BM73" s="395">
        <v>198</v>
      </c>
      <c r="BN73" s="395">
        <v>126</v>
      </c>
      <c r="BO73"/>
      <c r="BP73"/>
      <c r="BQ73"/>
      <c r="BR73"/>
    </row>
    <row r="74" spans="1:70" ht="12.75">
      <c r="A74" s="377">
        <v>70</v>
      </c>
      <c r="B74" s="378">
        <f>IF(F74&gt;0,ROUNDDOWN(IF(E74&lt;'[1]Main'!$B$32,'[1]Main'!$B$34,IF(E74&gt;='[1]Main'!$B$31,0,IF(E74&gt;='[1]Main'!$B$32,('[1]Main'!$B$31-E74)*('[1]Main'!$B$33/100)))),0),"")</f>
        <v>47</v>
      </c>
      <c r="C74" s="398" t="s">
        <v>107</v>
      </c>
      <c r="D74" s="380" t="s">
        <v>14</v>
      </c>
      <c r="E74" s="381">
        <f>IF(F74&gt;0,AVERAGE(G74:BD74),"")</f>
        <v>114.1875</v>
      </c>
      <c r="F74" s="382">
        <f>COUNT(G74:BD74)</f>
        <v>32</v>
      </c>
      <c r="G74" s="383">
        <v>138</v>
      </c>
      <c r="H74" s="384">
        <v>104</v>
      </c>
      <c r="I74" s="384">
        <v>125</v>
      </c>
      <c r="J74" s="384">
        <v>128</v>
      </c>
      <c r="K74" s="384">
        <v>129</v>
      </c>
      <c r="L74" s="384">
        <v>173</v>
      </c>
      <c r="M74" s="384">
        <v>131</v>
      </c>
      <c r="N74" s="384">
        <v>112</v>
      </c>
      <c r="O74" s="384">
        <v>110</v>
      </c>
      <c r="P74" s="384">
        <v>112</v>
      </c>
      <c r="Q74" s="384">
        <v>97</v>
      </c>
      <c r="R74" s="384">
        <v>107</v>
      </c>
      <c r="S74" s="384">
        <v>133</v>
      </c>
      <c r="T74" s="384">
        <v>115</v>
      </c>
      <c r="U74" s="384">
        <v>113</v>
      </c>
      <c r="V74" s="384">
        <v>108</v>
      </c>
      <c r="W74" s="384">
        <v>119</v>
      </c>
      <c r="X74" s="384">
        <v>107</v>
      </c>
      <c r="Y74" s="384">
        <v>90</v>
      </c>
      <c r="Z74" s="384">
        <v>122</v>
      </c>
      <c r="AA74" s="384">
        <v>100</v>
      </c>
      <c r="AB74" s="384">
        <v>114</v>
      </c>
      <c r="AC74" s="384">
        <v>101</v>
      </c>
      <c r="AD74" s="384">
        <v>126</v>
      </c>
      <c r="AE74" s="384">
        <v>110</v>
      </c>
      <c r="AF74" s="384">
        <v>127</v>
      </c>
      <c r="AG74" s="384">
        <v>100</v>
      </c>
      <c r="AH74" s="384">
        <v>85</v>
      </c>
      <c r="AI74" s="384">
        <v>103</v>
      </c>
      <c r="AJ74" s="384">
        <v>98</v>
      </c>
      <c r="AK74" s="384">
        <v>110</v>
      </c>
      <c r="AL74" s="384">
        <v>107</v>
      </c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5"/>
      <c r="BE74" s="386"/>
      <c r="BF74" s="387"/>
      <c r="BG74" s="387"/>
      <c r="BH74" s="387"/>
      <c r="BI74" s="387"/>
      <c r="BJ74" s="387"/>
      <c r="BK74" s="387"/>
      <c r="BL74" s="387"/>
      <c r="BM74" s="387"/>
      <c r="BN74" s="387"/>
      <c r="BO74"/>
      <c r="BP74"/>
      <c r="BQ74"/>
      <c r="BR74"/>
    </row>
    <row r="75" spans="1:70" ht="12.75">
      <c r="A75" s="397">
        <v>71</v>
      </c>
      <c r="B75" s="378">
        <f>IF(F75&gt;0,ROUNDDOWN(IF(E75&lt;'[1]Main'!$B$32,'[1]Main'!$B$34,IF(E75&gt;='[1]Main'!$B$31,0,IF(E75&gt;='[1]Main'!$B$32,('[1]Main'!$B$31-E75)*('[1]Main'!$B$33/100)))),0),"")</f>
        <v>9</v>
      </c>
      <c r="C75" s="398" t="s">
        <v>20</v>
      </c>
      <c r="D75" s="380" t="s">
        <v>14</v>
      </c>
      <c r="E75" s="381">
        <f>IF(F75&gt;0,AVERAGE(G75:BD75),"")</f>
        <v>183.19230769230768</v>
      </c>
      <c r="F75" s="382">
        <f>COUNT(G75:BD75)</f>
        <v>26</v>
      </c>
      <c r="G75" s="383">
        <v>192</v>
      </c>
      <c r="H75" s="384">
        <v>178</v>
      </c>
      <c r="I75" s="384">
        <v>225</v>
      </c>
      <c r="J75" s="384">
        <v>201</v>
      </c>
      <c r="K75" s="384">
        <v>223</v>
      </c>
      <c r="L75" s="384">
        <v>171</v>
      </c>
      <c r="M75" s="384">
        <v>177</v>
      </c>
      <c r="N75" s="384">
        <v>154</v>
      </c>
      <c r="O75" s="384">
        <v>186</v>
      </c>
      <c r="P75" s="384">
        <v>163</v>
      </c>
      <c r="Q75" s="384">
        <v>181</v>
      </c>
      <c r="R75" s="384">
        <v>162</v>
      </c>
      <c r="S75" s="384">
        <v>182</v>
      </c>
      <c r="T75" s="384">
        <v>185</v>
      </c>
      <c r="U75" s="384">
        <v>152</v>
      </c>
      <c r="V75" s="384">
        <v>258</v>
      </c>
      <c r="W75" s="384">
        <v>192</v>
      </c>
      <c r="X75" s="384">
        <v>122</v>
      </c>
      <c r="Y75" s="384">
        <v>183</v>
      </c>
      <c r="Z75" s="384">
        <v>175</v>
      </c>
      <c r="AA75" s="384">
        <v>179</v>
      </c>
      <c r="AB75" s="384">
        <v>209</v>
      </c>
      <c r="AC75" s="384">
        <v>161</v>
      </c>
      <c r="AD75" s="384">
        <v>211</v>
      </c>
      <c r="AE75" s="384">
        <v>184</v>
      </c>
      <c r="AF75" s="384">
        <v>157</v>
      </c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5"/>
      <c r="BE75" s="386"/>
      <c r="BF75" s="387"/>
      <c r="BG75" s="387"/>
      <c r="BH75" s="387"/>
      <c r="BI75" s="387"/>
      <c r="BJ75" s="387"/>
      <c r="BK75" s="387"/>
      <c r="BL75" s="387"/>
      <c r="BM75" s="387"/>
      <c r="BN75" s="387"/>
      <c r="BO75"/>
      <c r="BP75"/>
      <c r="BQ75"/>
      <c r="BR75"/>
    </row>
    <row r="76" spans="1:70" ht="12.75">
      <c r="A76" s="377">
        <v>72</v>
      </c>
      <c r="B76" s="378">
        <f>IF(F76&gt;0,ROUNDDOWN(IF(E76&lt;'[1]Main'!$B$32,'[1]Main'!$B$34,IF(E76&gt;='[1]Main'!$B$31,0,IF(E76&gt;='[1]Main'!$B$32,('[1]Main'!$B$31-E76)*('[1]Main'!$B$33/100)))),0),"")</f>
        <v>5</v>
      </c>
      <c r="C76" s="379" t="s">
        <v>26</v>
      </c>
      <c r="D76" s="388" t="s">
        <v>27</v>
      </c>
      <c r="E76" s="389">
        <f>IF(F76&gt;0,AVERAGE(G76:BD76),"")</f>
        <v>190.84</v>
      </c>
      <c r="F76" s="390">
        <f>COUNT(G76:BD76)</f>
        <v>50</v>
      </c>
      <c r="G76" s="391">
        <v>161</v>
      </c>
      <c r="H76" s="392">
        <v>213</v>
      </c>
      <c r="I76" s="392">
        <v>198</v>
      </c>
      <c r="J76" s="392">
        <v>224</v>
      </c>
      <c r="K76" s="392">
        <v>198</v>
      </c>
      <c r="L76" s="392">
        <v>183</v>
      </c>
      <c r="M76" s="392">
        <v>204</v>
      </c>
      <c r="N76" s="392">
        <v>214</v>
      </c>
      <c r="O76" s="392">
        <v>172</v>
      </c>
      <c r="P76" s="392">
        <v>181</v>
      </c>
      <c r="Q76" s="392">
        <v>159</v>
      </c>
      <c r="R76" s="392">
        <v>170</v>
      </c>
      <c r="S76" s="392">
        <v>188</v>
      </c>
      <c r="T76" s="392">
        <v>170</v>
      </c>
      <c r="U76" s="392">
        <v>166</v>
      </c>
      <c r="V76" s="392">
        <v>225</v>
      </c>
      <c r="W76" s="392">
        <v>212</v>
      </c>
      <c r="X76" s="392">
        <v>160</v>
      </c>
      <c r="Y76" s="392">
        <v>191</v>
      </c>
      <c r="Z76" s="392">
        <v>159</v>
      </c>
      <c r="AA76" s="392">
        <v>178</v>
      </c>
      <c r="AB76" s="392">
        <v>180</v>
      </c>
      <c r="AC76" s="392">
        <v>154</v>
      </c>
      <c r="AD76" s="392">
        <v>206</v>
      </c>
      <c r="AE76" s="392">
        <v>192</v>
      </c>
      <c r="AF76" s="392">
        <v>176</v>
      </c>
      <c r="AG76" s="392">
        <v>181</v>
      </c>
      <c r="AH76" s="392">
        <v>167</v>
      </c>
      <c r="AI76" s="392">
        <v>181</v>
      </c>
      <c r="AJ76" s="392">
        <v>165</v>
      </c>
      <c r="AK76" s="392">
        <v>241</v>
      </c>
      <c r="AL76" s="392">
        <v>193</v>
      </c>
      <c r="AM76" s="392">
        <v>225</v>
      </c>
      <c r="AN76" s="392">
        <v>202</v>
      </c>
      <c r="AO76" s="392">
        <v>199</v>
      </c>
      <c r="AP76" s="392">
        <v>213</v>
      </c>
      <c r="AQ76" s="392">
        <v>176</v>
      </c>
      <c r="AR76" s="392">
        <v>203</v>
      </c>
      <c r="AS76" s="392">
        <v>247</v>
      </c>
      <c r="AT76" s="392">
        <v>220</v>
      </c>
      <c r="AU76" s="392">
        <v>195</v>
      </c>
      <c r="AV76" s="392">
        <v>180</v>
      </c>
      <c r="AW76" s="392">
        <v>155</v>
      </c>
      <c r="AX76" s="392">
        <v>190</v>
      </c>
      <c r="AY76" s="392">
        <v>185</v>
      </c>
      <c r="AZ76" s="392">
        <v>223</v>
      </c>
      <c r="BA76" s="392">
        <v>205</v>
      </c>
      <c r="BB76" s="392">
        <v>188</v>
      </c>
      <c r="BC76" s="392">
        <v>185</v>
      </c>
      <c r="BD76" s="393">
        <v>189</v>
      </c>
      <c r="BE76" s="394">
        <v>198</v>
      </c>
      <c r="BF76" s="395">
        <v>171</v>
      </c>
      <c r="BG76" s="395">
        <v>202</v>
      </c>
      <c r="BH76" s="395">
        <v>141</v>
      </c>
      <c r="BI76" s="395">
        <v>161</v>
      </c>
      <c r="BJ76" s="395">
        <v>195</v>
      </c>
      <c r="BK76" s="395">
        <v>191</v>
      </c>
      <c r="BL76" s="395">
        <v>217</v>
      </c>
      <c r="BM76" s="395">
        <v>221</v>
      </c>
      <c r="BN76" s="395">
        <v>185</v>
      </c>
      <c r="BO76"/>
      <c r="BP76"/>
      <c r="BQ76"/>
      <c r="BR76"/>
    </row>
    <row r="77" spans="1:70" ht="12.75">
      <c r="A77" s="397">
        <v>73</v>
      </c>
      <c r="B77" s="378">
        <f>IF(F77&gt;0,ROUNDDOWN(IF(E77&lt;'[1]Main'!$B$32,'[1]Main'!$B$34,IF(E77&gt;='[1]Main'!$B$31,0,IF(E77&gt;='[1]Main'!$B$32,('[1]Main'!$B$31-E77)*('[1]Main'!$B$33/100)))),0),"")</f>
        <v>16</v>
      </c>
      <c r="C77" s="379" t="s">
        <v>41</v>
      </c>
      <c r="D77" s="388" t="s">
        <v>14</v>
      </c>
      <c r="E77" s="389">
        <f>IF(F77&gt;0,AVERAGE(G77:BD77),"")</f>
        <v>170.12</v>
      </c>
      <c r="F77" s="390">
        <f>COUNT(G77:BD77)</f>
        <v>50</v>
      </c>
      <c r="G77" s="391">
        <v>165</v>
      </c>
      <c r="H77" s="392">
        <v>185</v>
      </c>
      <c r="I77" s="392">
        <v>160</v>
      </c>
      <c r="J77" s="392">
        <v>168</v>
      </c>
      <c r="K77" s="392">
        <v>143</v>
      </c>
      <c r="L77" s="392">
        <v>206</v>
      </c>
      <c r="M77" s="392">
        <v>185</v>
      </c>
      <c r="N77" s="392">
        <v>179</v>
      </c>
      <c r="O77" s="392">
        <v>182</v>
      </c>
      <c r="P77" s="392">
        <v>167</v>
      </c>
      <c r="Q77" s="392">
        <v>138</v>
      </c>
      <c r="R77" s="392">
        <v>159</v>
      </c>
      <c r="S77" s="392">
        <v>188</v>
      </c>
      <c r="T77" s="392">
        <v>166</v>
      </c>
      <c r="U77" s="392">
        <v>177</v>
      </c>
      <c r="V77" s="392">
        <v>187</v>
      </c>
      <c r="W77" s="392">
        <v>171</v>
      </c>
      <c r="X77" s="392">
        <v>155</v>
      </c>
      <c r="Y77" s="392">
        <v>197</v>
      </c>
      <c r="Z77" s="392">
        <v>117</v>
      </c>
      <c r="AA77" s="392">
        <v>155</v>
      </c>
      <c r="AB77" s="392">
        <v>231</v>
      </c>
      <c r="AC77" s="392">
        <v>179</v>
      </c>
      <c r="AD77" s="392">
        <v>160</v>
      </c>
      <c r="AE77" s="392">
        <v>174</v>
      </c>
      <c r="AF77" s="392">
        <v>207</v>
      </c>
      <c r="AG77" s="392">
        <v>157</v>
      </c>
      <c r="AH77" s="392">
        <v>159</v>
      </c>
      <c r="AI77" s="392">
        <v>183</v>
      </c>
      <c r="AJ77" s="392">
        <v>185</v>
      </c>
      <c r="AK77" s="392">
        <v>168</v>
      </c>
      <c r="AL77" s="392">
        <v>183</v>
      </c>
      <c r="AM77" s="392">
        <v>158</v>
      </c>
      <c r="AN77" s="392">
        <v>179</v>
      </c>
      <c r="AO77" s="392">
        <v>157</v>
      </c>
      <c r="AP77" s="392">
        <v>159</v>
      </c>
      <c r="AQ77" s="392">
        <v>167</v>
      </c>
      <c r="AR77" s="392">
        <v>125</v>
      </c>
      <c r="AS77" s="392">
        <v>168</v>
      </c>
      <c r="AT77" s="392">
        <v>152</v>
      </c>
      <c r="AU77" s="392">
        <v>162</v>
      </c>
      <c r="AV77" s="392">
        <v>170</v>
      </c>
      <c r="AW77" s="392">
        <v>165</v>
      </c>
      <c r="AX77" s="392">
        <v>175</v>
      </c>
      <c r="AY77" s="392">
        <v>168</v>
      </c>
      <c r="AZ77" s="392">
        <v>128</v>
      </c>
      <c r="BA77" s="392">
        <v>169</v>
      </c>
      <c r="BB77" s="392">
        <v>176</v>
      </c>
      <c r="BC77" s="392">
        <v>191</v>
      </c>
      <c r="BD77" s="393">
        <v>201</v>
      </c>
      <c r="BE77" s="394">
        <v>202</v>
      </c>
      <c r="BF77" s="395">
        <v>122</v>
      </c>
      <c r="BG77" s="395">
        <v>199</v>
      </c>
      <c r="BH77" s="395">
        <v>164</v>
      </c>
      <c r="BI77" s="395">
        <v>162</v>
      </c>
      <c r="BJ77" s="395">
        <v>194</v>
      </c>
      <c r="BK77" s="395">
        <v>187</v>
      </c>
      <c r="BL77" s="395">
        <v>182</v>
      </c>
      <c r="BM77" s="395">
        <v>225</v>
      </c>
      <c r="BN77" s="395">
        <v>191</v>
      </c>
      <c r="BO77"/>
      <c r="BP77"/>
      <c r="BQ77"/>
      <c r="BR77"/>
    </row>
    <row r="78" spans="1:70" ht="12.75">
      <c r="A78" s="377">
        <v>74</v>
      </c>
      <c r="B78" s="378">
        <f>IF(F78&gt;0,ROUNDDOWN(IF(E78&lt;'[1]Main'!$B$32,'[1]Main'!$B$34,IF(E78&gt;='[1]Main'!$B$31,0,IF(E78&gt;='[1]Main'!$B$32,('[1]Main'!$B$31-E78)*('[1]Main'!$B$33/100)))),0),"")</f>
        <v>16</v>
      </c>
      <c r="C78" s="379" t="s">
        <v>155</v>
      </c>
      <c r="D78" s="388" t="s">
        <v>14</v>
      </c>
      <c r="E78" s="389">
        <f>IF(F78&gt;0,AVERAGE(G78:BD78),"")</f>
        <v>170.4</v>
      </c>
      <c r="F78" s="390">
        <f>COUNT(G78:BD78)</f>
        <v>5</v>
      </c>
      <c r="G78" s="391">
        <v>159</v>
      </c>
      <c r="H78" s="392">
        <v>180</v>
      </c>
      <c r="I78" s="392">
        <v>153</v>
      </c>
      <c r="J78" s="392">
        <v>179</v>
      </c>
      <c r="K78" s="392">
        <v>181</v>
      </c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3"/>
      <c r="BE78" s="394"/>
      <c r="BF78" s="395"/>
      <c r="BG78" s="395"/>
      <c r="BH78" s="395"/>
      <c r="BI78" s="395"/>
      <c r="BJ78" s="395"/>
      <c r="BK78" s="395"/>
      <c r="BL78" s="395"/>
      <c r="BM78" s="395"/>
      <c r="BN78" s="395"/>
      <c r="BO78"/>
      <c r="BP78"/>
      <c r="BQ78"/>
      <c r="BR78"/>
    </row>
    <row r="79" spans="1:70" ht="12.75">
      <c r="A79" s="403">
        <v>75</v>
      </c>
      <c r="B79" s="404">
        <f>IF(F79&gt;0,ROUNDDOWN(IF(E79&lt;'[1]Main'!$B$32,'[1]Main'!$B$34,IF(E79&gt;='[1]Main'!$B$31,0,IF(E79&gt;='[1]Main'!$B$32,('[1]Main'!$B$31-E79)*('[1]Main'!$B$33/100)))),0),"")</f>
      </c>
      <c r="C79" s="405" t="s">
        <v>156</v>
      </c>
      <c r="D79" s="406" t="s">
        <v>14</v>
      </c>
      <c r="E79" s="407">
        <f>IF(F79&gt;0,AVERAGE(G79:BD79),"")</f>
      </c>
      <c r="F79" s="408">
        <f>COUNT(G79:BD79)</f>
        <v>0</v>
      </c>
      <c r="G79" s="386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409"/>
      <c r="BE79" s="386"/>
      <c r="BF79" s="387"/>
      <c r="BG79" s="387"/>
      <c r="BH79" s="387"/>
      <c r="BI79" s="387"/>
      <c r="BJ79" s="387"/>
      <c r="BK79" s="387"/>
      <c r="BL79" s="387"/>
      <c r="BM79" s="387"/>
      <c r="BN79" s="387"/>
      <c r="BO79"/>
      <c r="BP79"/>
      <c r="BQ79"/>
      <c r="BR79"/>
    </row>
    <row r="80" spans="1:70" ht="12.75">
      <c r="A80" s="403">
        <v>76</v>
      </c>
      <c r="B80" s="404">
        <f>IF(F80&gt;0,ROUNDDOWN(IF(E80&lt;'[1]Main'!$B$32,'[1]Main'!$B$34,IF(E80&gt;='[1]Main'!$B$31,0,IF(E80&gt;='[1]Main'!$B$32,('[1]Main'!$B$31-E80)*('[1]Main'!$B$33/100)))),0),"")</f>
      </c>
      <c r="C80" s="405" t="s">
        <v>157</v>
      </c>
      <c r="D80" s="406" t="s">
        <v>14</v>
      </c>
      <c r="E80" s="407">
        <f>IF(F80&gt;0,AVERAGE(G80:BD80),"")</f>
      </c>
      <c r="F80" s="408">
        <f>COUNT(G80:BD80)</f>
        <v>0</v>
      </c>
      <c r="G80" s="386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409"/>
      <c r="BE80" s="386"/>
      <c r="BF80" s="387"/>
      <c r="BG80" s="387"/>
      <c r="BH80" s="387"/>
      <c r="BI80" s="387"/>
      <c r="BJ80" s="387"/>
      <c r="BK80" s="387"/>
      <c r="BL80" s="387"/>
      <c r="BM80" s="387"/>
      <c r="BN80" s="387"/>
      <c r="BO80"/>
      <c r="BP80"/>
      <c r="BQ80"/>
      <c r="BR80"/>
    </row>
    <row r="81" spans="1:70" ht="12.75">
      <c r="A81" s="403">
        <v>77</v>
      </c>
      <c r="B81" s="404">
        <f>IF(F81&gt;0,ROUNDDOWN(IF(E81&lt;'[1]Main'!$B$32,'[1]Main'!$B$34,IF(E81&gt;='[1]Main'!$B$31,0,IF(E81&gt;='[1]Main'!$B$32,('[1]Main'!$B$31-E81)*('[1]Main'!$B$33/100)))),0),"")</f>
      </c>
      <c r="C81" s="405" t="s">
        <v>158</v>
      </c>
      <c r="D81" s="406" t="s">
        <v>14</v>
      </c>
      <c r="E81" s="407">
        <f>IF(F81&gt;0,AVERAGE(G81:BD81),"")</f>
      </c>
      <c r="F81" s="408">
        <f>COUNT(G81:BD81)</f>
        <v>0</v>
      </c>
      <c r="G81" s="386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409"/>
      <c r="BE81" s="386"/>
      <c r="BF81" s="387"/>
      <c r="BG81" s="387"/>
      <c r="BH81" s="387"/>
      <c r="BI81" s="387"/>
      <c r="BJ81" s="387"/>
      <c r="BK81" s="387"/>
      <c r="BL81" s="387"/>
      <c r="BM81" s="387"/>
      <c r="BN81" s="387"/>
      <c r="BO81"/>
      <c r="BP81"/>
      <c r="BQ81"/>
      <c r="BR81"/>
    </row>
    <row r="82" spans="1:70" ht="12.75">
      <c r="A82" s="403">
        <v>78</v>
      </c>
      <c r="B82" s="404">
        <f>IF(F82&gt;0,ROUNDDOWN(IF(E82&lt;'[1]Main'!$B$32,'[1]Main'!$B$34,IF(E82&gt;='[1]Main'!$B$31,0,IF(E82&gt;='[1]Main'!$B$32,('[1]Main'!$B$31-E82)*('[1]Main'!$B$33/100)))),0),"")</f>
      </c>
      <c r="C82" s="405" t="s">
        <v>159</v>
      </c>
      <c r="D82" s="406" t="s">
        <v>14</v>
      </c>
      <c r="E82" s="407">
        <f>IF(F82&gt;0,AVERAGE(G82:BD82),"")</f>
      </c>
      <c r="F82" s="408">
        <f>COUNT(G82:BD82)</f>
        <v>0</v>
      </c>
      <c r="G82" s="386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409"/>
      <c r="BE82" s="386"/>
      <c r="BF82" s="387"/>
      <c r="BG82" s="387"/>
      <c r="BH82" s="387"/>
      <c r="BI82" s="387"/>
      <c r="BJ82" s="387"/>
      <c r="BK82" s="387"/>
      <c r="BL82" s="387"/>
      <c r="BM82" s="387"/>
      <c r="BN82" s="387"/>
      <c r="BO82"/>
      <c r="BP82"/>
      <c r="BQ82"/>
      <c r="BR82"/>
    </row>
    <row r="83" spans="1:70" ht="12.75">
      <c r="A83" s="403">
        <v>79</v>
      </c>
      <c r="B83" s="404">
        <f>IF(F83&gt;0,ROUNDDOWN(IF(E83&lt;'[1]Main'!$B$32,'[1]Main'!$B$34,IF(E83&gt;='[1]Main'!$B$31,0,IF(E83&gt;='[1]Main'!$B$32,('[1]Main'!$B$31-E83)*('[1]Main'!$B$33/100)))),0),"")</f>
      </c>
      <c r="C83" s="405" t="s">
        <v>160</v>
      </c>
      <c r="D83" s="406" t="s">
        <v>14</v>
      </c>
      <c r="E83" s="407">
        <f>IF(F83&gt;0,AVERAGE(G83:BD83),"")</f>
      </c>
      <c r="F83" s="408">
        <f>COUNT(G83:BD83)</f>
        <v>0</v>
      </c>
      <c r="G83" s="386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409"/>
      <c r="BE83" s="386"/>
      <c r="BF83" s="387"/>
      <c r="BG83" s="387"/>
      <c r="BH83" s="387"/>
      <c r="BI83" s="387"/>
      <c r="BJ83" s="387"/>
      <c r="BK83" s="387"/>
      <c r="BL83" s="387"/>
      <c r="BM83" s="387"/>
      <c r="BN83" s="387"/>
      <c r="BO83"/>
      <c r="BP83"/>
      <c r="BQ83"/>
      <c r="BR83"/>
    </row>
    <row r="84" spans="1:70" ht="12.75">
      <c r="A84" s="403">
        <v>80</v>
      </c>
      <c r="B84" s="404">
        <f>IF(F84&gt;0,ROUNDDOWN(IF(E84&lt;'[1]Main'!$B$32,'[1]Main'!$B$34,IF(E84&gt;='[1]Main'!$B$31,0,IF(E84&gt;='[1]Main'!$B$32,('[1]Main'!$B$31-E84)*('[1]Main'!$B$33/100)))),0),"")</f>
      </c>
      <c r="C84" s="405" t="s">
        <v>161</v>
      </c>
      <c r="D84" s="406" t="s">
        <v>14</v>
      </c>
      <c r="E84" s="407">
        <f>IF(F84&gt;0,AVERAGE(G84:BD84),"")</f>
      </c>
      <c r="F84" s="408">
        <f>COUNT(G84:BD84)</f>
        <v>0</v>
      </c>
      <c r="G84" s="386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409"/>
      <c r="BE84" s="386"/>
      <c r="BF84" s="387"/>
      <c r="BG84" s="387"/>
      <c r="BH84" s="387"/>
      <c r="BI84" s="387"/>
      <c r="BJ84" s="387"/>
      <c r="BK84" s="387"/>
      <c r="BL84" s="387"/>
      <c r="BM84" s="387"/>
      <c r="BN84" s="387"/>
      <c r="BO84"/>
      <c r="BP84"/>
      <c r="BQ84"/>
      <c r="BR84"/>
    </row>
    <row r="85" spans="1:70" ht="12.75">
      <c r="A85" s="403">
        <v>81</v>
      </c>
      <c r="B85" s="404">
        <f>IF(F85&gt;0,ROUNDDOWN(IF(E85&lt;'[1]Main'!$B$32,'[1]Main'!$B$34,IF(E85&gt;='[1]Main'!$B$31,0,IF(E85&gt;='[1]Main'!$B$32,('[1]Main'!$B$31-E85)*('[1]Main'!$B$33/100)))),0),"")</f>
      </c>
      <c r="C85" s="405" t="s">
        <v>162</v>
      </c>
      <c r="D85" s="406" t="s">
        <v>14</v>
      </c>
      <c r="E85" s="407">
        <f>IF(F85&gt;0,AVERAGE(G85:BD85),"")</f>
      </c>
      <c r="F85" s="408">
        <f>COUNT(G85:BD85)</f>
        <v>0</v>
      </c>
      <c r="G85" s="386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409"/>
      <c r="BE85" s="386"/>
      <c r="BF85" s="387"/>
      <c r="BG85" s="387"/>
      <c r="BH85" s="387"/>
      <c r="BI85" s="387"/>
      <c r="BJ85" s="387"/>
      <c r="BK85" s="387"/>
      <c r="BL85" s="387"/>
      <c r="BM85" s="387"/>
      <c r="BN85" s="387"/>
      <c r="BO85"/>
      <c r="BP85"/>
      <c r="BQ85"/>
      <c r="BR85"/>
    </row>
    <row r="86" spans="1:70" ht="12.75">
      <c r="A86" s="403">
        <v>82</v>
      </c>
      <c r="B86" s="404">
        <f>IF(F86&gt;0,ROUNDDOWN(IF(E86&lt;'[1]Main'!$B$32,'[1]Main'!$B$34,IF(E86&gt;='[1]Main'!$B$31,0,IF(E86&gt;='[1]Main'!$B$32,('[1]Main'!$B$31-E86)*('[1]Main'!$B$33/100)))),0),"")</f>
      </c>
      <c r="C86" s="405" t="s">
        <v>163</v>
      </c>
      <c r="D86" s="406" t="s">
        <v>27</v>
      </c>
      <c r="E86" s="407">
        <f>IF(F86&gt;0,AVERAGE(G86:BD86),"")</f>
      </c>
      <c r="F86" s="408">
        <f>COUNT(G86:BD86)</f>
        <v>0</v>
      </c>
      <c r="G86" s="386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409"/>
      <c r="BE86" s="386"/>
      <c r="BF86" s="387"/>
      <c r="BG86" s="387"/>
      <c r="BH86" s="387"/>
      <c r="BI86" s="387"/>
      <c r="BJ86" s="387"/>
      <c r="BK86" s="387"/>
      <c r="BL86" s="387"/>
      <c r="BM86" s="387"/>
      <c r="BN86" s="387"/>
      <c r="BO86"/>
      <c r="BP86"/>
      <c r="BQ86"/>
      <c r="BR86"/>
    </row>
    <row r="87" spans="1:70" ht="12.75">
      <c r="A87" s="403">
        <v>83</v>
      </c>
      <c r="B87" s="404">
        <f>IF(F87&gt;0,ROUNDDOWN(IF(E87&lt;'[1]Main'!$B$32,'[1]Main'!$B$34,IF(E87&gt;='[1]Main'!$B$31,0,IF(E87&gt;='[1]Main'!$B$32,('[1]Main'!$B$31-E87)*('[1]Main'!$B$33/100)))),0),"")</f>
      </c>
      <c r="C87" s="405" t="s">
        <v>164</v>
      </c>
      <c r="D87" s="406" t="s">
        <v>14</v>
      </c>
      <c r="E87" s="407">
        <f>IF(F87&gt;0,AVERAGE(G87:BD87),"")</f>
      </c>
      <c r="F87" s="408">
        <f>COUNT(G87:BD87)</f>
        <v>0</v>
      </c>
      <c r="G87" s="386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409"/>
      <c r="BE87" s="386"/>
      <c r="BF87" s="387"/>
      <c r="BG87" s="387"/>
      <c r="BH87" s="387"/>
      <c r="BI87" s="387"/>
      <c r="BJ87" s="387"/>
      <c r="BK87" s="387"/>
      <c r="BL87" s="387"/>
      <c r="BM87" s="387"/>
      <c r="BN87" s="387"/>
      <c r="BO87"/>
      <c r="BP87"/>
      <c r="BQ87"/>
      <c r="BR87"/>
    </row>
    <row r="88" spans="1:70" ht="12.75">
      <c r="A88" s="403">
        <v>84</v>
      </c>
      <c r="B88" s="404">
        <f>IF(F88&gt;0,ROUNDDOWN(IF(E88&lt;'[1]Main'!$B$32,'[1]Main'!$B$34,IF(E88&gt;='[1]Main'!$B$31,0,IF(E88&gt;='[1]Main'!$B$32,('[1]Main'!$B$31-E88)*('[1]Main'!$B$33/100)))),0),"")</f>
      </c>
      <c r="C88" s="405" t="s">
        <v>165</v>
      </c>
      <c r="D88" s="406" t="s">
        <v>14</v>
      </c>
      <c r="E88" s="407">
        <f>IF(F88&gt;0,AVERAGE(G88:BD88),"")</f>
      </c>
      <c r="F88" s="408">
        <f>COUNT(G88:BD88)</f>
        <v>0</v>
      </c>
      <c r="G88" s="386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409"/>
      <c r="BE88" s="386"/>
      <c r="BF88" s="387"/>
      <c r="BG88" s="387"/>
      <c r="BH88" s="387"/>
      <c r="BI88" s="387"/>
      <c r="BJ88" s="387"/>
      <c r="BK88" s="387"/>
      <c r="BL88" s="387"/>
      <c r="BM88" s="387"/>
      <c r="BN88" s="387"/>
      <c r="BO88"/>
      <c r="BP88"/>
      <c r="BQ88"/>
      <c r="BR88"/>
    </row>
    <row r="89" spans="1:70" ht="12.75">
      <c r="A89" s="403">
        <v>85</v>
      </c>
      <c r="B89" s="404">
        <f>IF(F89&gt;0,ROUNDDOWN(IF(E89&lt;'[1]Main'!$B$32,'[1]Main'!$B$34,IF(E89&gt;='[1]Main'!$B$31,0,IF(E89&gt;='[1]Main'!$B$32,('[1]Main'!$B$31-E89)*('[1]Main'!$B$33/100)))),0),"")</f>
      </c>
      <c r="C89" s="405" t="s">
        <v>166</v>
      </c>
      <c r="D89" s="406" t="s">
        <v>14</v>
      </c>
      <c r="E89" s="407">
        <f>IF(F89&gt;0,AVERAGE(G89:BD89),"")</f>
      </c>
      <c r="F89" s="408">
        <f>COUNT(G89:BD89)</f>
        <v>0</v>
      </c>
      <c r="G89" s="386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409"/>
      <c r="BE89" s="386"/>
      <c r="BF89" s="387"/>
      <c r="BG89" s="387"/>
      <c r="BH89" s="387"/>
      <c r="BI89" s="387"/>
      <c r="BJ89" s="387"/>
      <c r="BK89" s="387"/>
      <c r="BL89" s="387"/>
      <c r="BM89" s="387"/>
      <c r="BN89" s="387"/>
      <c r="BO89"/>
      <c r="BP89"/>
      <c r="BQ89"/>
      <c r="BR89"/>
    </row>
    <row r="90" spans="1:70" ht="12.75">
      <c r="A90" s="403">
        <v>86</v>
      </c>
      <c r="B90" s="404">
        <f>IF(F90&gt;0,ROUNDDOWN(IF(E90&lt;'[1]Main'!$B$32,'[1]Main'!$B$34,IF(E90&gt;='[1]Main'!$B$31,0,IF(E90&gt;='[1]Main'!$B$32,('[1]Main'!$B$31-E90)*('[1]Main'!$B$33/100)))),0),"")</f>
      </c>
      <c r="C90" s="405" t="s">
        <v>167</v>
      </c>
      <c r="D90" s="406" t="s">
        <v>14</v>
      </c>
      <c r="E90" s="407">
        <f>IF(F90&gt;0,AVERAGE(G90:BD90),"")</f>
      </c>
      <c r="F90" s="408">
        <f>COUNT(G90:BD90)</f>
        <v>0</v>
      </c>
      <c r="G90" s="386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409"/>
      <c r="BE90" s="386"/>
      <c r="BF90" s="387"/>
      <c r="BG90" s="387"/>
      <c r="BH90" s="387"/>
      <c r="BI90" s="387"/>
      <c r="BJ90" s="387"/>
      <c r="BK90" s="387"/>
      <c r="BL90" s="387"/>
      <c r="BM90" s="387"/>
      <c r="BN90" s="387"/>
      <c r="BO90"/>
      <c r="BP90"/>
      <c r="BQ90"/>
      <c r="BR90"/>
    </row>
    <row r="91" spans="1:70" ht="12.75">
      <c r="A91" s="403">
        <v>87</v>
      </c>
      <c r="B91" s="404">
        <f>IF(F91&gt;0,ROUNDDOWN(IF(E91&lt;'[1]Main'!$B$32,'[1]Main'!$B$34,IF(E91&gt;='[1]Main'!$B$31,0,IF(E91&gt;='[1]Main'!$B$32,('[1]Main'!$B$31-E91)*('[1]Main'!$B$33/100)))),0),"")</f>
      </c>
      <c r="C91" s="405" t="s">
        <v>168</v>
      </c>
      <c r="D91" s="406" t="s">
        <v>14</v>
      </c>
      <c r="E91" s="407">
        <f>IF(F91&gt;0,AVERAGE(G91:BD91),"")</f>
      </c>
      <c r="F91" s="408">
        <f>COUNT(G91:BD91)</f>
        <v>0</v>
      </c>
      <c r="G91" s="386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409"/>
      <c r="BE91" s="386"/>
      <c r="BF91" s="387"/>
      <c r="BG91" s="387"/>
      <c r="BH91" s="387"/>
      <c r="BI91" s="387"/>
      <c r="BJ91" s="387"/>
      <c r="BK91" s="387"/>
      <c r="BL91" s="387"/>
      <c r="BM91" s="387"/>
      <c r="BN91" s="387"/>
      <c r="BO91"/>
      <c r="BP91"/>
      <c r="BQ91"/>
      <c r="BR91"/>
    </row>
    <row r="92" spans="1:70" ht="12.75">
      <c r="A92" s="403">
        <v>88</v>
      </c>
      <c r="B92" s="404">
        <f>IF(F92&gt;0,ROUNDDOWN(IF(E92&lt;'[1]Main'!$B$32,'[1]Main'!$B$34,IF(E92&gt;='[1]Main'!$B$31,0,IF(E92&gt;='[1]Main'!$B$32,('[1]Main'!$B$31-E92)*('[1]Main'!$B$33/100)))),0),"")</f>
      </c>
      <c r="C92" s="405" t="s">
        <v>169</v>
      </c>
      <c r="D92" s="406" t="s">
        <v>14</v>
      </c>
      <c r="E92" s="407">
        <f>IF(F92&gt;0,AVERAGE(G92:BD92),"")</f>
      </c>
      <c r="F92" s="408">
        <f>COUNT(G92:BD92)</f>
        <v>0</v>
      </c>
      <c r="G92" s="386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409"/>
      <c r="BE92" s="386"/>
      <c r="BF92" s="387"/>
      <c r="BG92" s="387"/>
      <c r="BH92" s="387"/>
      <c r="BI92" s="387"/>
      <c r="BJ92" s="387"/>
      <c r="BK92" s="387"/>
      <c r="BL92" s="387"/>
      <c r="BM92" s="387"/>
      <c r="BN92" s="387"/>
      <c r="BO92"/>
      <c r="BP92"/>
      <c r="BQ92"/>
      <c r="BR92"/>
    </row>
    <row r="93" spans="1:70" ht="12.75">
      <c r="A93" s="403">
        <v>89</v>
      </c>
      <c r="B93" s="404">
        <f>IF(F93&gt;0,ROUNDDOWN(IF(E93&lt;'[1]Main'!$B$32,'[1]Main'!$B$34,IF(E93&gt;='[1]Main'!$B$31,0,IF(E93&gt;='[1]Main'!$B$32,('[1]Main'!$B$31-E93)*('[1]Main'!$B$33/100)))),0),"")</f>
      </c>
      <c r="C93" s="405" t="s">
        <v>170</v>
      </c>
      <c r="D93" s="406" t="s">
        <v>27</v>
      </c>
      <c r="E93" s="407">
        <f>IF(F93&gt;0,AVERAGE(G93:BD93),"")</f>
      </c>
      <c r="F93" s="408">
        <f>COUNT(G93:BD93)</f>
        <v>0</v>
      </c>
      <c r="G93" s="386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409"/>
      <c r="BE93" s="386"/>
      <c r="BF93" s="387"/>
      <c r="BG93" s="387"/>
      <c r="BH93" s="387"/>
      <c r="BI93" s="387"/>
      <c r="BJ93" s="387"/>
      <c r="BK93" s="387"/>
      <c r="BL93" s="387"/>
      <c r="BM93" s="387"/>
      <c r="BN93" s="387"/>
      <c r="BO93"/>
      <c r="BP93"/>
      <c r="BQ93"/>
      <c r="BR93"/>
    </row>
    <row r="94" spans="1:70" ht="12.75">
      <c r="A94" s="403">
        <v>90</v>
      </c>
      <c r="B94" s="404">
        <f>IF(F94&gt;0,ROUNDDOWN(IF(E94&lt;'[1]Main'!$B$32,'[1]Main'!$B$34,IF(E94&gt;='[1]Main'!$B$31,0,IF(E94&gt;='[1]Main'!$B$32,('[1]Main'!$B$31-E94)*('[1]Main'!$B$33/100)))),0),"")</f>
      </c>
      <c r="C94" s="405" t="s">
        <v>171</v>
      </c>
      <c r="D94" s="406" t="s">
        <v>14</v>
      </c>
      <c r="E94" s="407">
        <f>IF(F94&gt;0,AVERAGE(G94:BD94),"")</f>
      </c>
      <c r="F94" s="408">
        <f>COUNT(G94:BD94)</f>
        <v>0</v>
      </c>
      <c r="G94" s="386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409"/>
      <c r="BE94" s="386"/>
      <c r="BF94" s="387"/>
      <c r="BG94" s="387"/>
      <c r="BH94" s="387"/>
      <c r="BI94" s="387"/>
      <c r="BJ94" s="387"/>
      <c r="BK94" s="387"/>
      <c r="BL94" s="387"/>
      <c r="BM94" s="387"/>
      <c r="BN94" s="387"/>
      <c r="BO94"/>
      <c r="BP94"/>
      <c r="BQ94"/>
      <c r="BR94"/>
    </row>
    <row r="95" spans="1:70" ht="12.75">
      <c r="A95" s="403">
        <v>91</v>
      </c>
      <c r="B95" s="404">
        <f>IF(F95&gt;0,ROUNDDOWN(IF(E95&lt;'[1]Main'!$B$32,'[1]Main'!$B$34,IF(E95&gt;='[1]Main'!$B$31,0,IF(E95&gt;='[1]Main'!$B$32,('[1]Main'!$B$31-E95)*('[1]Main'!$B$33/100)))),0),"")</f>
      </c>
      <c r="C95" s="405" t="s">
        <v>172</v>
      </c>
      <c r="D95" s="406" t="s">
        <v>14</v>
      </c>
      <c r="E95" s="407">
        <f>IF(F95&gt;0,AVERAGE(G95:BD95),"")</f>
      </c>
      <c r="F95" s="408">
        <f>COUNT(G95:BD95)</f>
        <v>0</v>
      </c>
      <c r="G95" s="386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409"/>
      <c r="BE95" s="386"/>
      <c r="BF95" s="387"/>
      <c r="BG95" s="387"/>
      <c r="BH95" s="387"/>
      <c r="BI95" s="387"/>
      <c r="BJ95" s="387"/>
      <c r="BK95" s="387"/>
      <c r="BL95" s="387"/>
      <c r="BM95" s="387"/>
      <c r="BN95" s="387"/>
      <c r="BO95"/>
      <c r="BP95"/>
      <c r="BQ95"/>
      <c r="BR95"/>
    </row>
    <row r="96" spans="1:76" ht="12.75">
      <c r="A96" s="403">
        <v>92</v>
      </c>
      <c r="B96" s="404">
        <f>IF(F96&gt;0,ROUNDDOWN(IF(E96&lt;'[1]Main'!$B$32,'[1]Main'!$B$34,IF(E96&gt;='[1]Main'!$B$31,0,IF(E96&gt;='[1]Main'!$B$32,('[1]Main'!$B$31-E96)*('[1]Main'!$B$33/100)))),0),"")</f>
      </c>
      <c r="C96" s="405" t="s">
        <v>173</v>
      </c>
      <c r="D96" s="406" t="s">
        <v>14</v>
      </c>
      <c r="E96" s="407">
        <f>IF(F96&gt;0,AVERAGE(G96:BD96),"")</f>
      </c>
      <c r="F96" s="408">
        <f>COUNT(G96:BD96)</f>
        <v>0</v>
      </c>
      <c r="G96" s="386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409"/>
      <c r="BE96" s="386"/>
      <c r="BF96" s="387"/>
      <c r="BG96" s="387"/>
      <c r="BH96" s="387"/>
      <c r="BI96" s="387"/>
      <c r="BJ96" s="387"/>
      <c r="BK96" s="387"/>
      <c r="BL96" s="387"/>
      <c r="BM96" s="387"/>
      <c r="BN96" s="387"/>
      <c r="BO96"/>
      <c r="BP96"/>
      <c r="BQ96" s="399"/>
      <c r="BR96" s="399"/>
      <c r="BS96" s="396"/>
      <c r="BT96" s="396"/>
      <c r="BU96" s="396"/>
      <c r="BV96" s="396"/>
      <c r="BW96" s="396"/>
      <c r="BX96" s="396"/>
    </row>
    <row r="97" spans="1:70" ht="12.75">
      <c r="A97" s="403">
        <v>93</v>
      </c>
      <c r="B97" s="404">
        <f>IF(F97&gt;0,ROUNDDOWN(IF(E97&lt;'[1]Main'!$B$32,'[1]Main'!$B$34,IF(E97&gt;='[1]Main'!$B$31,0,IF(E97&gt;='[1]Main'!$B$32,('[1]Main'!$B$31-E97)*('[1]Main'!$B$33/100)))),0),"")</f>
      </c>
      <c r="C97" s="405" t="s">
        <v>174</v>
      </c>
      <c r="D97" s="406" t="s">
        <v>14</v>
      </c>
      <c r="E97" s="407">
        <f>IF(F97&gt;0,AVERAGE(G97:BD97),"")</f>
      </c>
      <c r="F97" s="408">
        <f>COUNT(G97:BD97)</f>
        <v>0</v>
      </c>
      <c r="G97" s="386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409"/>
      <c r="BE97" s="386"/>
      <c r="BF97" s="387"/>
      <c r="BG97" s="387"/>
      <c r="BH97" s="387"/>
      <c r="BI97" s="387"/>
      <c r="BJ97" s="387"/>
      <c r="BK97" s="387"/>
      <c r="BL97" s="387"/>
      <c r="BM97" s="387"/>
      <c r="BN97" s="387"/>
      <c r="BO97"/>
      <c r="BP97"/>
      <c r="BQ97"/>
      <c r="BR97"/>
    </row>
    <row r="98" spans="1:70" ht="12.75">
      <c r="A98" s="403">
        <v>94</v>
      </c>
      <c r="B98" s="404">
        <f>IF(F98&gt;0,ROUNDDOWN(IF(E98&lt;'[1]Main'!$B$32,'[1]Main'!$B$34,IF(E98&gt;='[1]Main'!$B$31,0,IF(E98&gt;='[1]Main'!$B$32,('[1]Main'!$B$31-E98)*('[1]Main'!$B$33/100)))),0),"")</f>
      </c>
      <c r="C98" s="405" t="s">
        <v>175</v>
      </c>
      <c r="D98" s="406" t="s">
        <v>14</v>
      </c>
      <c r="E98" s="407">
        <f>IF(F98&gt;0,AVERAGE(G98:BD98),"")</f>
      </c>
      <c r="F98" s="408">
        <f>COUNT(G98:BD98)</f>
        <v>0</v>
      </c>
      <c r="G98" s="386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409"/>
      <c r="BE98" s="386"/>
      <c r="BF98" s="387"/>
      <c r="BG98" s="387"/>
      <c r="BH98" s="387"/>
      <c r="BI98" s="387"/>
      <c r="BJ98" s="387"/>
      <c r="BK98" s="387"/>
      <c r="BL98" s="387"/>
      <c r="BM98" s="387"/>
      <c r="BN98" s="387"/>
      <c r="BO98"/>
      <c r="BP98"/>
      <c r="BQ98"/>
      <c r="BR98"/>
    </row>
    <row r="99" spans="1:70" ht="12.75">
      <c r="A99" s="403">
        <v>95</v>
      </c>
      <c r="B99" s="404">
        <f>IF(F99&gt;0,ROUNDDOWN(IF(E99&lt;'[1]Main'!$B$32,'[1]Main'!$B$34,IF(E99&gt;='[1]Main'!$B$31,0,IF(E99&gt;='[1]Main'!$B$32,('[1]Main'!$B$31-E99)*('[1]Main'!$B$33/100)))),0),"")</f>
      </c>
      <c r="C99" s="405" t="s">
        <v>176</v>
      </c>
      <c r="D99" s="406" t="s">
        <v>14</v>
      </c>
      <c r="E99" s="407">
        <f>IF(F99&gt;0,AVERAGE(G99:BD99),"")</f>
      </c>
      <c r="F99" s="408">
        <f>COUNT(G99:BD99)</f>
        <v>0</v>
      </c>
      <c r="G99" s="386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409"/>
      <c r="BE99" s="386"/>
      <c r="BF99" s="387"/>
      <c r="BG99" s="387"/>
      <c r="BH99" s="387"/>
      <c r="BI99" s="387"/>
      <c r="BJ99" s="387"/>
      <c r="BK99" s="387"/>
      <c r="BL99" s="387"/>
      <c r="BM99" s="387"/>
      <c r="BN99" s="387"/>
      <c r="BO99"/>
      <c r="BP99"/>
      <c r="BQ99"/>
      <c r="BR99"/>
    </row>
    <row r="100" spans="1:70" ht="12.75">
      <c r="A100" s="403">
        <v>96</v>
      </c>
      <c r="B100" s="404">
        <f>IF(F100&gt;0,ROUNDDOWN(IF(E100&lt;'[1]Main'!$B$32,'[1]Main'!$B$34,IF(E100&gt;='[1]Main'!$B$31,0,IF(E100&gt;='[1]Main'!$B$32,('[1]Main'!$B$31-E100)*('[1]Main'!$B$33/100)))),0),"")</f>
      </c>
      <c r="C100" s="405" t="s">
        <v>177</v>
      </c>
      <c r="D100" s="406" t="s">
        <v>14</v>
      </c>
      <c r="E100" s="407">
        <f>IF(F100&gt;0,AVERAGE(G100:BD100),"")</f>
      </c>
      <c r="F100" s="408">
        <f>COUNT(G100:BD100)</f>
        <v>0</v>
      </c>
      <c r="G100" s="386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409"/>
      <c r="BE100" s="386"/>
      <c r="BF100" s="387"/>
      <c r="BG100" s="387"/>
      <c r="BH100" s="387"/>
      <c r="BI100" s="387"/>
      <c r="BJ100" s="387"/>
      <c r="BK100" s="387"/>
      <c r="BL100" s="387"/>
      <c r="BM100" s="387"/>
      <c r="BN100" s="387"/>
      <c r="BO100"/>
      <c r="BP100"/>
      <c r="BQ100"/>
      <c r="BR100"/>
    </row>
    <row r="101" spans="1:70" ht="12.75">
      <c r="A101" s="403">
        <v>97</v>
      </c>
      <c r="B101" s="404">
        <f>IF(F101&gt;0,ROUNDDOWN(IF(E101&lt;'[1]Main'!$B$32,'[1]Main'!$B$34,IF(E101&gt;='[1]Main'!$B$31,0,IF(E101&gt;='[1]Main'!$B$32,('[1]Main'!$B$31-E101)*('[1]Main'!$B$33/100)))),0),"")</f>
      </c>
      <c r="C101" s="405" t="s">
        <v>178</v>
      </c>
      <c r="D101" s="406" t="s">
        <v>14</v>
      </c>
      <c r="E101" s="407">
        <f>IF(F101&gt;0,AVERAGE(G101:BD101),"")</f>
      </c>
      <c r="F101" s="408">
        <f>COUNT(G101:BD101)</f>
        <v>0</v>
      </c>
      <c r="G101" s="386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409"/>
      <c r="BE101" s="386"/>
      <c r="BF101" s="387"/>
      <c r="BG101" s="387"/>
      <c r="BH101" s="387"/>
      <c r="BI101" s="387"/>
      <c r="BJ101" s="387"/>
      <c r="BK101" s="387"/>
      <c r="BL101" s="387"/>
      <c r="BM101" s="387"/>
      <c r="BN101" s="387"/>
      <c r="BO101"/>
      <c r="BP101"/>
      <c r="BQ101"/>
      <c r="BR101"/>
    </row>
    <row r="102" spans="1:70" ht="12.75">
      <c r="A102" s="403">
        <v>98</v>
      </c>
      <c r="B102" s="404">
        <f>IF(F102&gt;0,ROUNDDOWN(IF(E102&lt;'[1]Main'!$B$32,'[1]Main'!$B$34,IF(E102&gt;='[1]Main'!$B$31,0,IF(E102&gt;='[1]Main'!$B$32,('[1]Main'!$B$31-E102)*('[1]Main'!$B$33/100)))),0),"")</f>
      </c>
      <c r="C102" s="405" t="s">
        <v>179</v>
      </c>
      <c r="D102" s="406" t="s">
        <v>14</v>
      </c>
      <c r="E102" s="407">
        <f>IF(F102&gt;0,AVERAGE(G102:BD102),"")</f>
      </c>
      <c r="F102" s="408">
        <f>COUNT(G102:BD102)</f>
        <v>0</v>
      </c>
      <c r="G102" s="386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409"/>
      <c r="BE102" s="386"/>
      <c r="BF102" s="387"/>
      <c r="BG102" s="387"/>
      <c r="BH102" s="387"/>
      <c r="BI102" s="387"/>
      <c r="BJ102" s="387"/>
      <c r="BK102" s="387"/>
      <c r="BL102" s="387"/>
      <c r="BM102" s="387"/>
      <c r="BN102" s="387"/>
      <c r="BO102"/>
      <c r="BP102"/>
      <c r="BQ102"/>
      <c r="BR102"/>
    </row>
    <row r="103" spans="1:70" ht="12.75">
      <c r="A103" s="403">
        <v>99</v>
      </c>
      <c r="B103" s="404">
        <f>IF(F103&gt;0,ROUNDDOWN(IF(E103&lt;'[1]Main'!$B$32,'[1]Main'!$B$34,IF(E103&gt;='[1]Main'!$B$31,0,IF(E103&gt;='[1]Main'!$B$32,('[1]Main'!$B$31-E103)*('[1]Main'!$B$33/100)))),0),"")</f>
      </c>
      <c r="C103" s="405" t="s">
        <v>180</v>
      </c>
      <c r="D103" s="406" t="s">
        <v>27</v>
      </c>
      <c r="E103" s="407">
        <f>IF(F103&gt;0,AVERAGE(G103:BD103),"")</f>
      </c>
      <c r="F103" s="408">
        <f>COUNT(G103:BD103)</f>
        <v>0</v>
      </c>
      <c r="G103" s="386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409"/>
      <c r="BE103" s="386"/>
      <c r="BF103" s="387"/>
      <c r="BG103" s="387"/>
      <c r="BH103" s="387"/>
      <c r="BI103" s="387"/>
      <c r="BJ103" s="387"/>
      <c r="BK103" s="387"/>
      <c r="BL103" s="387"/>
      <c r="BM103" s="387"/>
      <c r="BN103" s="387"/>
      <c r="BO103"/>
      <c r="BP103"/>
      <c r="BQ103"/>
      <c r="BR103"/>
    </row>
    <row r="104" spans="1:70" ht="12.75">
      <c r="A104" s="403">
        <v>100</v>
      </c>
      <c r="B104" s="404">
        <f>IF(F104&gt;0,ROUNDDOWN(IF(E104&lt;'[1]Main'!$B$32,'[1]Main'!$B$34,IF(E104&gt;='[1]Main'!$B$31,0,IF(E104&gt;='[1]Main'!$B$32,('[1]Main'!$B$31-E104)*('[1]Main'!$B$33/100)))),0),"")</f>
      </c>
      <c r="C104" s="405" t="s">
        <v>181</v>
      </c>
      <c r="D104" s="406" t="s">
        <v>27</v>
      </c>
      <c r="E104" s="407">
        <f>IF(F104&gt;0,AVERAGE(G104:BD104),"")</f>
      </c>
      <c r="F104" s="408">
        <f>COUNT(G104:BD104)</f>
        <v>0</v>
      </c>
      <c r="G104" s="386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409"/>
      <c r="BE104" s="386"/>
      <c r="BF104" s="387"/>
      <c r="BG104" s="387"/>
      <c r="BH104" s="387"/>
      <c r="BI104" s="387"/>
      <c r="BJ104" s="387"/>
      <c r="BK104" s="387"/>
      <c r="BL104" s="387"/>
      <c r="BM104" s="387"/>
      <c r="BN104" s="387"/>
      <c r="BO104"/>
      <c r="BP104"/>
      <c r="BQ104"/>
      <c r="BR104"/>
    </row>
    <row r="105" spans="1:70" ht="12.75">
      <c r="A105" s="403">
        <v>101</v>
      </c>
      <c r="B105" s="404">
        <f>IF(F105&gt;0,ROUNDDOWN(IF(E105&lt;'[1]Main'!$B$32,'[1]Main'!$B$34,IF(E105&gt;='[1]Main'!$B$31,0,IF(E105&gt;='[1]Main'!$B$32,('[1]Main'!$B$31-E105)*('[1]Main'!$B$33/100)))),0),"")</f>
      </c>
      <c r="C105" s="405" t="s">
        <v>182</v>
      </c>
      <c r="D105" s="406" t="s">
        <v>27</v>
      </c>
      <c r="E105" s="407">
        <f>IF(F105&gt;0,AVERAGE(G105:BD105),"")</f>
      </c>
      <c r="F105" s="408">
        <f>COUNT(G105:BD105)</f>
        <v>0</v>
      </c>
      <c r="G105" s="386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409"/>
      <c r="BE105" s="386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/>
      <c r="BP105"/>
      <c r="BQ105"/>
      <c r="BR105"/>
    </row>
    <row r="106" spans="1:70" ht="12.75">
      <c r="A106" s="403">
        <v>102</v>
      </c>
      <c r="B106" s="404">
        <f>IF(F106&gt;0,ROUNDDOWN(IF(E106&lt;'[1]Main'!$B$32,'[1]Main'!$B$34,IF(E106&gt;='[1]Main'!$B$31,0,IF(E106&gt;='[1]Main'!$B$32,('[1]Main'!$B$31-E106)*('[1]Main'!$B$33/100)))),0),"")</f>
      </c>
      <c r="C106" s="405" t="s">
        <v>183</v>
      </c>
      <c r="D106" s="406" t="s">
        <v>14</v>
      </c>
      <c r="E106" s="407">
        <f>IF(F106&gt;0,AVERAGE(G106:BD106),"")</f>
      </c>
      <c r="F106" s="408">
        <f>COUNT(G106:BD106)</f>
        <v>0</v>
      </c>
      <c r="G106" s="386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409"/>
      <c r="BE106" s="386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/>
      <c r="BP106"/>
      <c r="BQ106"/>
      <c r="BR106"/>
    </row>
    <row r="107" spans="1:70" ht="12.75">
      <c r="A107" s="403">
        <v>103</v>
      </c>
      <c r="B107" s="404">
        <f>IF(F107&gt;0,ROUNDDOWN(IF(E107&lt;'[1]Main'!$B$32,'[1]Main'!$B$34,IF(E107&gt;='[1]Main'!$B$31,0,IF(E107&gt;='[1]Main'!$B$32,('[1]Main'!$B$31-E107)*('[1]Main'!$B$33/100)))),0),"")</f>
      </c>
      <c r="C107" s="405" t="s">
        <v>184</v>
      </c>
      <c r="D107" s="406" t="s">
        <v>14</v>
      </c>
      <c r="E107" s="407">
        <f>IF(F107&gt;0,AVERAGE(G107:BD107),"")</f>
      </c>
      <c r="F107" s="408">
        <f>COUNT(G107:BD107)</f>
        <v>0</v>
      </c>
      <c r="G107" s="386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409"/>
      <c r="BE107" s="386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/>
      <c r="BP107"/>
      <c r="BQ107"/>
      <c r="BR107"/>
    </row>
    <row r="108" spans="1:76" ht="12.75">
      <c r="A108" s="403">
        <v>104</v>
      </c>
      <c r="B108" s="404">
        <f>IF(F108&gt;0,ROUNDDOWN(IF(E108&lt;'[1]Main'!$B$32,'[1]Main'!$B$34,IF(E108&gt;='[1]Main'!$B$31,0,IF(E108&gt;='[1]Main'!$B$32,('[1]Main'!$B$31-E108)*('[1]Main'!$B$33/100)))),0),"")</f>
      </c>
      <c r="C108" s="405" t="s">
        <v>185</v>
      </c>
      <c r="D108" s="406" t="s">
        <v>14</v>
      </c>
      <c r="E108" s="407">
        <f>IF(F108&gt;0,AVERAGE(G108:BD108),"")</f>
      </c>
      <c r="F108" s="408">
        <f>COUNT(G108:BD108)</f>
        <v>0</v>
      </c>
      <c r="G108" s="386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409"/>
      <c r="BE108" s="386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/>
      <c r="BP108"/>
      <c r="BQ108" s="399"/>
      <c r="BR108" s="399"/>
      <c r="BS108" s="396"/>
      <c r="BT108" s="396"/>
      <c r="BU108" s="396"/>
      <c r="BV108" s="396"/>
      <c r="BW108" s="396"/>
      <c r="BX108" s="396"/>
    </row>
    <row r="109" spans="1:70" ht="12.75">
      <c r="A109" s="403">
        <v>105</v>
      </c>
      <c r="B109" s="404">
        <f>IF(F109&gt;0,ROUNDDOWN(IF(E109&lt;'[1]Main'!$B$32,'[1]Main'!$B$34,IF(E109&gt;='[1]Main'!$B$31,0,IF(E109&gt;='[1]Main'!$B$32,('[1]Main'!$B$31-E109)*('[1]Main'!$B$33/100)))),0),"")</f>
      </c>
      <c r="C109" s="405" t="s">
        <v>186</v>
      </c>
      <c r="D109" s="406" t="s">
        <v>14</v>
      </c>
      <c r="E109" s="407">
        <f>IF(F109&gt;0,AVERAGE(G109:BD109),"")</f>
      </c>
      <c r="F109" s="408">
        <f>COUNT(G109:BD109)</f>
        <v>0</v>
      </c>
      <c r="G109" s="386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409"/>
      <c r="BE109" s="386"/>
      <c r="BF109" s="387"/>
      <c r="BG109" s="387"/>
      <c r="BH109" s="387"/>
      <c r="BI109" s="387"/>
      <c r="BJ109" s="387"/>
      <c r="BK109" s="387"/>
      <c r="BL109" s="387"/>
      <c r="BM109" s="387"/>
      <c r="BN109" s="387"/>
      <c r="BO109"/>
      <c r="BP109"/>
      <c r="BQ109"/>
      <c r="BR109"/>
    </row>
    <row r="110" spans="1:70" ht="12.75">
      <c r="A110" s="403">
        <v>106</v>
      </c>
      <c r="B110" s="404">
        <f>IF(F110&gt;0,ROUNDDOWN(IF(E110&lt;'[1]Main'!$B$32,'[1]Main'!$B$34,IF(E110&gt;='[1]Main'!$B$31,0,IF(E110&gt;='[1]Main'!$B$32,('[1]Main'!$B$31-E110)*('[1]Main'!$B$33/100)))),0),"")</f>
      </c>
      <c r="C110" s="405" t="s">
        <v>187</v>
      </c>
      <c r="D110" s="406" t="s">
        <v>14</v>
      </c>
      <c r="E110" s="407">
        <f>IF(F110&gt;0,AVERAGE(G110:BD110),"")</f>
      </c>
      <c r="F110" s="408">
        <f>COUNT(G110:BD110)</f>
        <v>0</v>
      </c>
      <c r="G110" s="386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409"/>
      <c r="BE110" s="386"/>
      <c r="BF110" s="387"/>
      <c r="BG110" s="387"/>
      <c r="BH110" s="387"/>
      <c r="BI110" s="387"/>
      <c r="BJ110" s="387"/>
      <c r="BK110" s="387"/>
      <c r="BL110" s="387"/>
      <c r="BM110" s="387"/>
      <c r="BN110" s="387"/>
      <c r="BO110"/>
      <c r="BP110"/>
      <c r="BQ110"/>
      <c r="BR110"/>
    </row>
    <row r="111" spans="1:70" ht="12.75">
      <c r="A111" s="403">
        <v>107</v>
      </c>
      <c r="B111" s="404">
        <f>IF(F111&gt;0,ROUNDDOWN(IF(E111&lt;'[1]Main'!$B$32,'[1]Main'!$B$34,IF(E111&gt;='[1]Main'!$B$31,0,IF(E111&gt;='[1]Main'!$B$32,('[1]Main'!$B$31-E111)*('[1]Main'!$B$33/100)))),0),"")</f>
      </c>
      <c r="C111" s="405" t="s">
        <v>188</v>
      </c>
      <c r="D111" s="406" t="s">
        <v>14</v>
      </c>
      <c r="E111" s="407">
        <f>IF(F111&gt;0,AVERAGE(G111:BD111),"")</f>
      </c>
      <c r="F111" s="408">
        <f>COUNT(G111:BD111)</f>
        <v>0</v>
      </c>
      <c r="G111" s="386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/>
      <c r="AY111" s="387"/>
      <c r="AZ111" s="387"/>
      <c r="BA111" s="387"/>
      <c r="BB111" s="387"/>
      <c r="BC111" s="387"/>
      <c r="BD111" s="409"/>
      <c r="BE111" s="386"/>
      <c r="BF111" s="387"/>
      <c r="BG111" s="387"/>
      <c r="BH111" s="387"/>
      <c r="BI111" s="387"/>
      <c r="BJ111" s="387"/>
      <c r="BK111" s="387"/>
      <c r="BL111" s="387"/>
      <c r="BM111" s="387"/>
      <c r="BN111" s="387"/>
      <c r="BO111"/>
      <c r="BP111"/>
      <c r="BQ111"/>
      <c r="BR111"/>
    </row>
    <row r="112" spans="1:70" ht="12.75">
      <c r="A112" s="403">
        <v>108</v>
      </c>
      <c r="B112" s="404">
        <f>IF(F112&gt;0,ROUNDDOWN(IF(E112&lt;'[1]Main'!$B$32,'[1]Main'!$B$34,IF(E112&gt;='[1]Main'!$B$31,0,IF(E112&gt;='[1]Main'!$B$32,('[1]Main'!$B$31-E112)*('[1]Main'!$B$33/100)))),0),"")</f>
      </c>
      <c r="C112" s="405" t="s">
        <v>189</v>
      </c>
      <c r="D112" s="406" t="s">
        <v>14</v>
      </c>
      <c r="E112" s="407">
        <f>IF(F112&gt;0,AVERAGE(G112:BD112),"")</f>
      </c>
      <c r="F112" s="408">
        <f>COUNT(G112:BD112)</f>
        <v>0</v>
      </c>
      <c r="G112" s="386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409"/>
      <c r="BE112" s="386"/>
      <c r="BF112" s="387"/>
      <c r="BG112" s="387"/>
      <c r="BH112" s="387"/>
      <c r="BI112" s="387"/>
      <c r="BJ112" s="387"/>
      <c r="BK112" s="387"/>
      <c r="BL112" s="387"/>
      <c r="BM112" s="387"/>
      <c r="BN112" s="387"/>
      <c r="BO112"/>
      <c r="BP112"/>
      <c r="BQ112"/>
      <c r="BR112"/>
    </row>
    <row r="113" spans="1:70" ht="12.75">
      <c r="A113" s="403">
        <v>109</v>
      </c>
      <c r="B113" s="404">
        <f>IF(F113&gt;0,ROUNDDOWN(IF(E113&lt;'[1]Main'!$B$32,'[1]Main'!$B$34,IF(E113&gt;='[1]Main'!$B$31,0,IF(E113&gt;='[1]Main'!$B$32,('[1]Main'!$B$31-E113)*('[1]Main'!$B$33/100)))),0),"")</f>
      </c>
      <c r="C113" s="405" t="s">
        <v>190</v>
      </c>
      <c r="D113" s="406" t="s">
        <v>14</v>
      </c>
      <c r="E113" s="407">
        <f>IF(F113&gt;0,AVERAGE(G113:BD113),"")</f>
      </c>
      <c r="F113" s="408">
        <f>COUNT(G113:BD113)</f>
        <v>0</v>
      </c>
      <c r="G113" s="386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409"/>
      <c r="BE113" s="386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/>
      <c r="BP113"/>
      <c r="BQ113"/>
      <c r="BR113"/>
    </row>
    <row r="114" spans="1:70" ht="12.75">
      <c r="A114" s="403">
        <v>110</v>
      </c>
      <c r="B114" s="404">
        <f>IF(F114&gt;0,ROUNDDOWN(IF(E114&lt;'[1]Main'!$B$32,'[1]Main'!$B$34,IF(E114&gt;='[1]Main'!$B$31,0,IF(E114&gt;='[1]Main'!$B$32,('[1]Main'!$B$31-E114)*('[1]Main'!$B$33/100)))),0),"")</f>
      </c>
      <c r="C114" s="405" t="s">
        <v>191</v>
      </c>
      <c r="D114" s="406" t="s">
        <v>27</v>
      </c>
      <c r="E114" s="407">
        <f>IF(F114&gt;0,AVERAGE(G114:BD114),"")</f>
      </c>
      <c r="F114" s="408">
        <f>COUNT(G114:BD114)</f>
        <v>0</v>
      </c>
      <c r="G114" s="386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409"/>
      <c r="BE114" s="386"/>
      <c r="BF114" s="387"/>
      <c r="BG114" s="387"/>
      <c r="BH114" s="387"/>
      <c r="BI114" s="387"/>
      <c r="BJ114" s="387"/>
      <c r="BK114" s="387"/>
      <c r="BL114" s="387"/>
      <c r="BM114" s="387"/>
      <c r="BN114" s="387"/>
      <c r="BO114"/>
      <c r="BP114"/>
      <c r="BQ114"/>
      <c r="BR114"/>
    </row>
    <row r="115" spans="1:70" ht="12.75">
      <c r="A115" s="403">
        <v>111</v>
      </c>
      <c r="B115" s="404">
        <f>IF(F115&gt;0,ROUNDDOWN(IF(E115&lt;'[1]Main'!$B$32,'[1]Main'!$B$34,IF(E115&gt;='[1]Main'!$B$31,0,IF(E115&gt;='[1]Main'!$B$32,('[1]Main'!$B$31-E115)*('[1]Main'!$B$33/100)))),0),"")</f>
      </c>
      <c r="C115" s="405" t="s">
        <v>192</v>
      </c>
      <c r="D115" s="406" t="s">
        <v>27</v>
      </c>
      <c r="E115" s="407">
        <f>IF(F115&gt;0,AVERAGE(G115:BD115),"")</f>
      </c>
      <c r="F115" s="408">
        <f>COUNT(G115:BD115)</f>
        <v>0</v>
      </c>
      <c r="G115" s="386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409"/>
      <c r="BE115" s="386"/>
      <c r="BF115" s="387"/>
      <c r="BG115" s="387"/>
      <c r="BH115" s="387"/>
      <c r="BI115" s="387"/>
      <c r="BJ115" s="387"/>
      <c r="BK115" s="387"/>
      <c r="BL115" s="387"/>
      <c r="BM115" s="387"/>
      <c r="BN115" s="387"/>
      <c r="BO115"/>
      <c r="BP115"/>
      <c r="BQ115"/>
      <c r="BR115"/>
    </row>
    <row r="116" spans="1:70" ht="12.75">
      <c r="A116" s="403">
        <v>112</v>
      </c>
      <c r="B116" s="404">
        <f>IF(F116&gt;0,ROUNDDOWN(IF(E116&lt;'[1]Main'!$B$32,'[1]Main'!$B$34,IF(E116&gt;='[1]Main'!$B$31,0,IF(E116&gt;='[1]Main'!$B$32,('[1]Main'!$B$31-E116)*('[1]Main'!$B$33/100)))),0),"")</f>
      </c>
      <c r="C116" s="405" t="s">
        <v>193</v>
      </c>
      <c r="D116" s="406" t="s">
        <v>14</v>
      </c>
      <c r="E116" s="407">
        <f>IF(F116&gt;0,AVERAGE(G116:BD116),"")</f>
      </c>
      <c r="F116" s="408">
        <f>COUNT(G116:BD116)</f>
        <v>0</v>
      </c>
      <c r="G116" s="386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409"/>
      <c r="BE116" s="386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/>
      <c r="BP116"/>
      <c r="BQ116"/>
      <c r="BR116"/>
    </row>
    <row r="117" spans="1:70" ht="12.75">
      <c r="A117" s="403">
        <v>113</v>
      </c>
      <c r="B117" s="404">
        <f>IF(F117&gt;0,ROUNDDOWN(IF(E117&lt;'[1]Main'!$B$32,'[1]Main'!$B$34,IF(E117&gt;='[1]Main'!$B$31,0,IF(E117&gt;='[1]Main'!$B$32,('[1]Main'!$B$31-E117)*('[1]Main'!$B$33/100)))),0),"")</f>
      </c>
      <c r="C117" s="405" t="s">
        <v>194</v>
      </c>
      <c r="D117" s="406" t="s">
        <v>14</v>
      </c>
      <c r="E117" s="407">
        <f>IF(F117&gt;0,AVERAGE(G117:BD117),"")</f>
      </c>
      <c r="F117" s="408">
        <f>COUNT(G117:BD117)</f>
        <v>0</v>
      </c>
      <c r="G117" s="386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7"/>
      <c r="BD117" s="409"/>
      <c r="BE117" s="386"/>
      <c r="BF117" s="387"/>
      <c r="BG117" s="387"/>
      <c r="BH117" s="387"/>
      <c r="BI117" s="387"/>
      <c r="BJ117" s="387"/>
      <c r="BK117" s="387"/>
      <c r="BL117" s="387"/>
      <c r="BM117" s="387"/>
      <c r="BN117" s="387"/>
      <c r="BO117"/>
      <c r="BP117"/>
      <c r="BQ117"/>
      <c r="BR117"/>
    </row>
    <row r="118" spans="1:70" ht="12.75">
      <c r="A118" s="403">
        <v>114</v>
      </c>
      <c r="B118" s="404">
        <f>IF(F118&gt;0,ROUNDDOWN(IF(E118&lt;'[1]Main'!$B$32,'[1]Main'!$B$34,IF(E118&gt;='[1]Main'!$B$31,0,IF(E118&gt;='[1]Main'!$B$32,('[1]Main'!$B$31-E118)*('[1]Main'!$B$33/100)))),0),"")</f>
      </c>
      <c r="C118" s="405" t="s">
        <v>195</v>
      </c>
      <c r="D118" s="406" t="s">
        <v>14</v>
      </c>
      <c r="E118" s="407">
        <f>IF(F118&gt;0,AVERAGE(G118:BD118),"")</f>
      </c>
      <c r="F118" s="408">
        <f>COUNT(G118:BD118)</f>
        <v>0</v>
      </c>
      <c r="G118" s="386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87"/>
      <c r="BC118" s="387"/>
      <c r="BD118" s="409"/>
      <c r="BE118" s="386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/>
      <c r="BP118"/>
      <c r="BQ118"/>
      <c r="BR118"/>
    </row>
    <row r="119" spans="1:76" s="410" customFormat="1" ht="12.75">
      <c r="A119" s="403">
        <v>115</v>
      </c>
      <c r="B119" s="404">
        <f>IF(F119&gt;0,ROUNDDOWN(IF(E119&lt;'[1]Main'!$B$32,'[1]Main'!$B$34,IF(E119&gt;='[1]Main'!$B$31,0,IF(E119&gt;='[1]Main'!$B$32,('[1]Main'!$B$31-E119)*('[1]Main'!$B$33/100)))),0),"")</f>
      </c>
      <c r="C119" s="405" t="s">
        <v>196</v>
      </c>
      <c r="D119" s="406" t="s">
        <v>14</v>
      </c>
      <c r="E119" s="407">
        <f>IF(F119&gt;0,AVERAGE(G119:BD119),"")</f>
      </c>
      <c r="F119" s="408">
        <f>COUNT(G119:BD119)</f>
        <v>0</v>
      </c>
      <c r="G119" s="386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409"/>
      <c r="BE119" s="386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/>
      <c r="BP119"/>
      <c r="BQ119"/>
      <c r="BR119"/>
      <c r="BS119" s="275"/>
      <c r="BT119" s="275"/>
      <c r="BU119" s="275"/>
      <c r="BV119" s="275"/>
      <c r="BW119" s="275"/>
      <c r="BX119" s="275"/>
    </row>
    <row r="120" spans="1:70" ht="12.75">
      <c r="A120" s="403">
        <v>116</v>
      </c>
      <c r="B120" s="404">
        <f>IF(F120&gt;0,ROUNDDOWN(IF(E120&lt;'[1]Main'!$B$32,'[1]Main'!$B$34,IF(E120&gt;='[1]Main'!$B$31,0,IF(E120&gt;='[1]Main'!$B$32,('[1]Main'!$B$31-E120)*('[1]Main'!$B$33/100)))),0),"")</f>
      </c>
      <c r="C120" s="405" t="s">
        <v>197</v>
      </c>
      <c r="D120" s="406" t="s">
        <v>14</v>
      </c>
      <c r="E120" s="407">
        <f>IF(F120&gt;0,AVERAGE(G120:BD120),"")</f>
      </c>
      <c r="F120" s="408">
        <f>COUNT(G120:BD120)</f>
        <v>0</v>
      </c>
      <c r="G120" s="386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7"/>
      <c r="AK120" s="387"/>
      <c r="AL120" s="387"/>
      <c r="AM120" s="387"/>
      <c r="AN120" s="387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87"/>
      <c r="BC120" s="387"/>
      <c r="BD120" s="409"/>
      <c r="BE120" s="386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/>
      <c r="BP120"/>
      <c r="BQ120"/>
      <c r="BR120"/>
    </row>
    <row r="121" spans="1:70" ht="12.75">
      <c r="A121" s="403">
        <v>117</v>
      </c>
      <c r="B121" s="404">
        <f>IF(F121&gt;0,ROUNDDOWN(IF(E121&lt;'[1]Main'!$B$32,'[1]Main'!$B$34,IF(E121&gt;='[1]Main'!$B$31,0,IF(E121&gt;='[1]Main'!$B$32,('[1]Main'!$B$31-E121)*('[1]Main'!$B$33/100)))),0),"")</f>
      </c>
      <c r="C121" s="405" t="s">
        <v>198</v>
      </c>
      <c r="D121" s="406" t="s">
        <v>14</v>
      </c>
      <c r="E121" s="407">
        <f>IF(F121&gt;0,AVERAGE(G121:BD121),"")</f>
      </c>
      <c r="F121" s="408">
        <f>COUNT(G121:BD121)</f>
        <v>0</v>
      </c>
      <c r="G121" s="386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409"/>
      <c r="BE121" s="386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/>
      <c r="BP121"/>
      <c r="BQ121"/>
      <c r="BR121"/>
    </row>
    <row r="122" spans="1:70" ht="12.75">
      <c r="A122" s="403">
        <v>118</v>
      </c>
      <c r="B122" s="404">
        <f>IF(F122&gt;0,ROUNDDOWN(IF(E122&lt;'[1]Main'!$B$32,'[1]Main'!$B$34,IF(E122&gt;='[1]Main'!$B$31,0,IF(E122&gt;='[1]Main'!$B$32,('[1]Main'!$B$31-E122)*('[1]Main'!$B$33/100)))),0),"")</f>
      </c>
      <c r="C122" s="405" t="s">
        <v>199</v>
      </c>
      <c r="D122" s="406" t="s">
        <v>14</v>
      </c>
      <c r="E122" s="407">
        <f>IF(F122&gt;0,AVERAGE(G122:BD122),"")</f>
      </c>
      <c r="F122" s="408">
        <f>COUNT(G122:BD122)</f>
        <v>0</v>
      </c>
      <c r="G122" s="386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87"/>
      <c r="BC122" s="387"/>
      <c r="BD122" s="409"/>
      <c r="BE122" s="386"/>
      <c r="BF122" s="387"/>
      <c r="BG122" s="387"/>
      <c r="BH122" s="387"/>
      <c r="BI122" s="387"/>
      <c r="BJ122" s="387"/>
      <c r="BK122" s="387"/>
      <c r="BL122" s="387"/>
      <c r="BM122" s="387"/>
      <c r="BN122" s="387"/>
      <c r="BO122"/>
      <c r="BP122"/>
      <c r="BQ122"/>
      <c r="BR122"/>
    </row>
    <row r="123" spans="1:70" ht="12.75">
      <c r="A123" s="403">
        <v>119</v>
      </c>
      <c r="B123" s="404">
        <f>IF(F123&gt;0,ROUNDDOWN(IF(E123&lt;'[1]Main'!$B$32,'[1]Main'!$B$34,IF(E123&gt;='[1]Main'!$B$31,0,IF(E123&gt;='[1]Main'!$B$32,('[1]Main'!$B$31-E123)*('[1]Main'!$B$33/100)))),0),"")</f>
      </c>
      <c r="C123" s="405" t="s">
        <v>200</v>
      </c>
      <c r="D123" s="406" t="s">
        <v>14</v>
      </c>
      <c r="E123" s="407">
        <f>IF(F123&gt;0,AVERAGE(G123:BD123),"")</f>
      </c>
      <c r="F123" s="408">
        <f>COUNT(G123:BD123)</f>
        <v>0</v>
      </c>
      <c r="G123" s="386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409"/>
      <c r="BE123" s="386"/>
      <c r="BF123" s="387"/>
      <c r="BG123" s="387"/>
      <c r="BH123" s="387"/>
      <c r="BI123" s="387"/>
      <c r="BJ123" s="387"/>
      <c r="BK123" s="387"/>
      <c r="BL123" s="387"/>
      <c r="BM123" s="387"/>
      <c r="BN123" s="387"/>
      <c r="BO123"/>
      <c r="BP123"/>
      <c r="BQ123"/>
      <c r="BR123"/>
    </row>
    <row r="124" spans="1:70" ht="12.75">
      <c r="A124" s="403">
        <v>120</v>
      </c>
      <c r="B124" s="404">
        <f>IF(F124&gt;0,ROUNDDOWN(IF(E124&lt;'[1]Main'!$B$32,'[1]Main'!$B$34,IF(E124&gt;='[1]Main'!$B$31,0,IF(E124&gt;='[1]Main'!$B$32,('[1]Main'!$B$31-E124)*('[1]Main'!$B$33/100)))),0),"")</f>
      </c>
      <c r="C124" s="405" t="s">
        <v>201</v>
      </c>
      <c r="D124" s="406" t="s">
        <v>14</v>
      </c>
      <c r="E124" s="407">
        <f>IF(F124&gt;0,AVERAGE(G124:BD124),"")</f>
      </c>
      <c r="F124" s="408">
        <f>COUNT(G124:BD124)</f>
        <v>0</v>
      </c>
      <c r="G124" s="386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409"/>
      <c r="BE124" s="386"/>
      <c r="BF124" s="387"/>
      <c r="BG124" s="387"/>
      <c r="BH124" s="387"/>
      <c r="BI124" s="387"/>
      <c r="BJ124" s="387"/>
      <c r="BK124" s="387"/>
      <c r="BL124" s="387"/>
      <c r="BM124" s="387"/>
      <c r="BN124" s="387"/>
      <c r="BO124"/>
      <c r="BP124"/>
      <c r="BQ124"/>
      <c r="BR124"/>
    </row>
    <row r="125" spans="1:70" ht="12.75">
      <c r="A125" s="403">
        <v>121</v>
      </c>
      <c r="B125" s="404">
        <f>IF(F125&gt;0,ROUNDDOWN(IF(E125&lt;'[1]Main'!$B$32,'[1]Main'!$B$34,IF(E125&gt;='[1]Main'!$B$31,0,IF(E125&gt;='[1]Main'!$B$32,('[1]Main'!$B$31-E125)*('[1]Main'!$B$33/100)))),0),"")</f>
      </c>
      <c r="C125" s="405" t="s">
        <v>202</v>
      </c>
      <c r="D125" s="406" t="s">
        <v>14</v>
      </c>
      <c r="E125" s="407">
        <f>IF(F125&gt;0,AVERAGE(G125:BD125),"")</f>
      </c>
      <c r="F125" s="408">
        <f>COUNT(G125:BD125)</f>
        <v>0</v>
      </c>
      <c r="G125" s="386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  <c r="BA125" s="387"/>
      <c r="BB125" s="387"/>
      <c r="BC125" s="387"/>
      <c r="BD125" s="409"/>
      <c r="BE125" s="386"/>
      <c r="BF125" s="387"/>
      <c r="BG125" s="387"/>
      <c r="BH125" s="387"/>
      <c r="BI125" s="387"/>
      <c r="BJ125" s="387"/>
      <c r="BK125" s="387"/>
      <c r="BL125" s="387"/>
      <c r="BM125" s="387"/>
      <c r="BN125" s="387"/>
      <c r="BO125"/>
      <c r="BP125"/>
      <c r="BQ125"/>
      <c r="BR125"/>
    </row>
    <row r="126" spans="1:70" ht="12.75">
      <c r="A126" s="403">
        <v>122</v>
      </c>
      <c r="B126" s="404">
        <f>IF(F126&gt;0,ROUNDDOWN(IF(E126&lt;'[1]Main'!$B$32,'[1]Main'!$B$34,IF(E126&gt;='[1]Main'!$B$31,0,IF(E126&gt;='[1]Main'!$B$32,('[1]Main'!$B$31-E126)*('[1]Main'!$B$33/100)))),0),"")</f>
      </c>
      <c r="C126" s="405" t="s">
        <v>203</v>
      </c>
      <c r="D126" s="406" t="s">
        <v>14</v>
      </c>
      <c r="E126" s="407">
        <f>IF(F126&gt;0,AVERAGE(G126:BD126),"")</f>
      </c>
      <c r="F126" s="408">
        <f>COUNT(G126:BD126)</f>
        <v>0</v>
      </c>
      <c r="G126" s="386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  <c r="AJ126" s="387"/>
      <c r="AK126" s="387"/>
      <c r="AL126" s="387"/>
      <c r="AM126" s="387"/>
      <c r="AN126" s="387"/>
      <c r="AO126" s="387"/>
      <c r="AP126" s="387"/>
      <c r="AQ126" s="387"/>
      <c r="AR126" s="387"/>
      <c r="AS126" s="387"/>
      <c r="AT126" s="387"/>
      <c r="AU126" s="387"/>
      <c r="AV126" s="387"/>
      <c r="AW126" s="387"/>
      <c r="AX126" s="387"/>
      <c r="AY126" s="387"/>
      <c r="AZ126" s="387"/>
      <c r="BA126" s="387"/>
      <c r="BB126" s="387"/>
      <c r="BC126" s="387"/>
      <c r="BD126" s="409"/>
      <c r="BE126" s="386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/>
      <c r="BP126"/>
      <c r="BQ126"/>
      <c r="BR126"/>
    </row>
    <row r="127" spans="1:70" ht="12.75">
      <c r="A127" s="403">
        <v>123</v>
      </c>
      <c r="B127" s="404">
        <f>IF(F127&gt;0,ROUNDDOWN(IF(E127&lt;'[1]Main'!$B$32,'[1]Main'!$B$34,IF(E127&gt;='[1]Main'!$B$31,0,IF(E127&gt;='[1]Main'!$B$32,('[1]Main'!$B$31-E127)*('[1]Main'!$B$33/100)))),0),"")</f>
      </c>
      <c r="C127" s="405" t="s">
        <v>204</v>
      </c>
      <c r="D127" s="406" t="s">
        <v>14</v>
      </c>
      <c r="E127" s="407">
        <f>IF(F127&gt;0,AVERAGE(G127:BD127),"")</f>
      </c>
      <c r="F127" s="408">
        <f>COUNT(G127:BD127)</f>
        <v>0</v>
      </c>
      <c r="G127" s="386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387"/>
      <c r="AK127" s="387"/>
      <c r="AL127" s="387"/>
      <c r="AM127" s="387"/>
      <c r="AN127" s="387"/>
      <c r="AO127" s="387"/>
      <c r="AP127" s="387"/>
      <c r="AQ127" s="387"/>
      <c r="AR127" s="387"/>
      <c r="AS127" s="387"/>
      <c r="AT127" s="387"/>
      <c r="AU127" s="387"/>
      <c r="AV127" s="387"/>
      <c r="AW127" s="387"/>
      <c r="AX127" s="387"/>
      <c r="AY127" s="387"/>
      <c r="AZ127" s="387"/>
      <c r="BA127" s="387"/>
      <c r="BB127" s="387"/>
      <c r="BC127" s="387"/>
      <c r="BD127" s="409"/>
      <c r="BE127" s="411"/>
      <c r="BF127" s="412"/>
      <c r="BG127" s="412"/>
      <c r="BH127" s="412"/>
      <c r="BI127" s="412"/>
      <c r="BJ127" s="412"/>
      <c r="BK127" s="412"/>
      <c r="BL127" s="412"/>
      <c r="BM127" s="412"/>
      <c r="BN127" s="412"/>
      <c r="BO127"/>
      <c r="BP127"/>
      <c r="BQ127"/>
      <c r="BR127"/>
    </row>
    <row r="128" spans="1:70" ht="12.75">
      <c r="A128" s="403">
        <v>124</v>
      </c>
      <c r="B128" s="404">
        <f>IF(F128&gt;0,ROUNDDOWN(IF(E128&lt;'[1]Main'!$B$32,'[1]Main'!$B$34,IF(E128&gt;='[1]Main'!$B$31,0,IF(E128&gt;='[1]Main'!$B$32,('[1]Main'!$B$31-E128)*('[1]Main'!$B$33/100)))),0),"")</f>
      </c>
      <c r="C128" s="405" t="s">
        <v>205</v>
      </c>
      <c r="D128" s="406" t="s">
        <v>27</v>
      </c>
      <c r="E128" s="407">
        <f>IF(F128&gt;0,AVERAGE(G128:BD128),"")</f>
      </c>
      <c r="F128" s="408">
        <f>COUNT(G128:BD128)</f>
        <v>0</v>
      </c>
      <c r="G128" s="386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  <c r="AI128" s="387"/>
      <c r="AJ128" s="387"/>
      <c r="AK128" s="387"/>
      <c r="AL128" s="387"/>
      <c r="AM128" s="387"/>
      <c r="AN128" s="387"/>
      <c r="AO128" s="387"/>
      <c r="AP128" s="387"/>
      <c r="AQ128" s="387"/>
      <c r="AR128" s="387"/>
      <c r="AS128" s="387"/>
      <c r="AT128" s="387"/>
      <c r="AU128" s="387"/>
      <c r="AV128" s="387"/>
      <c r="AW128" s="387"/>
      <c r="AX128" s="387"/>
      <c r="AY128" s="387"/>
      <c r="AZ128" s="387"/>
      <c r="BA128" s="387"/>
      <c r="BB128" s="387"/>
      <c r="BC128" s="387"/>
      <c r="BD128" s="409"/>
      <c r="BE128" s="386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/>
      <c r="BP128"/>
      <c r="BQ128"/>
      <c r="BR128"/>
    </row>
    <row r="129" spans="1:70" ht="12.75">
      <c r="A129" s="403">
        <v>125</v>
      </c>
      <c r="B129" s="404">
        <f>IF(F129&gt;0,ROUNDDOWN(IF(E129&lt;'[1]Main'!$B$32,'[1]Main'!$B$34,IF(E129&gt;='[1]Main'!$B$31,0,IF(E129&gt;='[1]Main'!$B$32,('[1]Main'!$B$31-E129)*('[1]Main'!$B$33/100)))),0),"")</f>
      </c>
      <c r="C129" s="405" t="s">
        <v>206</v>
      </c>
      <c r="D129" s="406" t="s">
        <v>14</v>
      </c>
      <c r="E129" s="407">
        <f>IF(F129&gt;0,AVERAGE(G129:BD129),"")</f>
      </c>
      <c r="F129" s="408">
        <f>COUNT(G129:BD129)</f>
        <v>0</v>
      </c>
      <c r="G129" s="386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7"/>
      <c r="AK129" s="387"/>
      <c r="AL129" s="387"/>
      <c r="AM129" s="387"/>
      <c r="AN129" s="387"/>
      <c r="AO129" s="387"/>
      <c r="AP129" s="387"/>
      <c r="AQ129" s="387"/>
      <c r="AR129" s="387"/>
      <c r="AS129" s="387"/>
      <c r="AT129" s="387"/>
      <c r="AU129" s="387"/>
      <c r="AV129" s="387"/>
      <c r="AW129" s="387"/>
      <c r="AX129" s="387"/>
      <c r="AY129" s="387"/>
      <c r="AZ129" s="387"/>
      <c r="BA129" s="387"/>
      <c r="BB129" s="387"/>
      <c r="BC129" s="387"/>
      <c r="BD129" s="409"/>
      <c r="BE129" s="386"/>
      <c r="BF129" s="387"/>
      <c r="BG129" s="387"/>
      <c r="BH129" s="387"/>
      <c r="BI129" s="387"/>
      <c r="BJ129" s="387"/>
      <c r="BK129" s="387"/>
      <c r="BL129" s="387"/>
      <c r="BM129" s="387"/>
      <c r="BN129" s="387"/>
      <c r="BO129"/>
      <c r="BP129"/>
      <c r="BQ129"/>
      <c r="BR129"/>
    </row>
    <row r="130" spans="1:70" ht="12.75">
      <c r="A130" s="403">
        <v>126</v>
      </c>
      <c r="B130" s="404">
        <f>IF(F130&gt;0,ROUNDDOWN(IF(E130&lt;'[1]Main'!$B$32,'[1]Main'!$B$34,IF(E130&gt;='[1]Main'!$B$31,0,IF(E130&gt;='[1]Main'!$B$32,('[1]Main'!$B$31-E130)*('[1]Main'!$B$33/100)))),0),"")</f>
      </c>
      <c r="C130" s="405" t="s">
        <v>207</v>
      </c>
      <c r="D130" s="406" t="s">
        <v>14</v>
      </c>
      <c r="E130" s="407">
        <f>IF(F130&gt;0,AVERAGE(G130:BD130),"")</f>
      </c>
      <c r="F130" s="408">
        <f>COUNT(G130:BD130)</f>
        <v>0</v>
      </c>
      <c r="G130" s="386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  <c r="BA130" s="387"/>
      <c r="BB130" s="387"/>
      <c r="BC130" s="387"/>
      <c r="BD130" s="409"/>
      <c r="BE130" s="386"/>
      <c r="BF130" s="387"/>
      <c r="BG130" s="387"/>
      <c r="BH130" s="387"/>
      <c r="BI130" s="387"/>
      <c r="BJ130" s="387"/>
      <c r="BK130" s="387"/>
      <c r="BL130" s="387"/>
      <c r="BM130" s="387"/>
      <c r="BN130" s="387"/>
      <c r="BO130"/>
      <c r="BP130"/>
      <c r="BQ130"/>
      <c r="BR130"/>
    </row>
    <row r="131" spans="1:70" ht="12.75">
      <c r="A131" s="403">
        <v>127</v>
      </c>
      <c r="B131" s="404">
        <f>IF(F131&gt;0,ROUNDDOWN(IF(E131&lt;'[1]Main'!$B$32,'[1]Main'!$B$34,IF(E131&gt;='[1]Main'!$B$31,0,IF(E131&gt;='[1]Main'!$B$32,('[1]Main'!$B$31-E131)*('[1]Main'!$B$33/100)))),0),"")</f>
      </c>
      <c r="C131" s="405" t="s">
        <v>208</v>
      </c>
      <c r="D131" s="406" t="s">
        <v>14</v>
      </c>
      <c r="E131" s="407">
        <f>IF(F131&gt;0,AVERAGE(G131:BD131),"")</f>
      </c>
      <c r="F131" s="408">
        <f>COUNT(G131:BD131)</f>
        <v>0</v>
      </c>
      <c r="G131" s="386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7"/>
      <c r="AV131" s="387"/>
      <c r="AW131" s="387"/>
      <c r="AX131" s="387"/>
      <c r="AY131" s="387"/>
      <c r="AZ131" s="387"/>
      <c r="BA131" s="387"/>
      <c r="BB131" s="387"/>
      <c r="BC131" s="387"/>
      <c r="BD131" s="409"/>
      <c r="BE131" s="386"/>
      <c r="BF131" s="387"/>
      <c r="BG131" s="387"/>
      <c r="BH131" s="387"/>
      <c r="BI131" s="387"/>
      <c r="BJ131" s="387"/>
      <c r="BK131" s="387"/>
      <c r="BL131" s="387"/>
      <c r="BM131" s="387"/>
      <c r="BN131" s="387"/>
      <c r="BO131"/>
      <c r="BP131"/>
      <c r="BQ131"/>
      <c r="BR131"/>
    </row>
    <row r="132" spans="1:70" ht="12.75">
      <c r="A132" s="403">
        <v>128</v>
      </c>
      <c r="B132" s="404">
        <f>IF(F132&gt;0,ROUNDDOWN(IF(E132&lt;'[1]Main'!$B$32,'[1]Main'!$B$34,IF(E132&gt;='[1]Main'!$B$31,0,IF(E132&gt;='[1]Main'!$B$32,('[1]Main'!$B$31-E132)*('[1]Main'!$B$33/100)))),0),"")</f>
      </c>
      <c r="C132" s="405" t="s">
        <v>209</v>
      </c>
      <c r="D132" s="406" t="s">
        <v>14</v>
      </c>
      <c r="E132" s="407">
        <f>IF(F132&gt;0,AVERAGE(G132:BD132),"")</f>
      </c>
      <c r="F132" s="408">
        <f>COUNT(G132:BD132)</f>
        <v>0</v>
      </c>
      <c r="G132" s="386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409"/>
      <c r="BE132" s="386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/>
      <c r="BP132"/>
      <c r="BQ132"/>
      <c r="BR132"/>
    </row>
    <row r="133" spans="1:76" ht="12.75">
      <c r="A133" s="403">
        <v>129</v>
      </c>
      <c r="B133" s="404">
        <f>IF(F133&gt;0,ROUNDDOWN(IF(E133&lt;'[1]Main'!$B$32,'[1]Main'!$B$34,IF(E133&gt;='[1]Main'!$B$31,0,IF(E133&gt;='[1]Main'!$B$32,('[1]Main'!$B$31-E133)*('[1]Main'!$B$33/100)))),0),"")</f>
      </c>
      <c r="C133" s="405" t="s">
        <v>210</v>
      </c>
      <c r="D133" s="406" t="s">
        <v>14</v>
      </c>
      <c r="E133" s="407">
        <f>IF(F133&gt;0,AVERAGE(G133:BD133),"")</f>
      </c>
      <c r="F133" s="408">
        <f>COUNT(G133:BD133)</f>
        <v>0</v>
      </c>
      <c r="G133" s="386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  <c r="BA133" s="387"/>
      <c r="BB133" s="387"/>
      <c r="BC133" s="387"/>
      <c r="BD133" s="409"/>
      <c r="BE133" s="386"/>
      <c r="BF133" s="387"/>
      <c r="BG133" s="387"/>
      <c r="BH133" s="387"/>
      <c r="BI133" s="387"/>
      <c r="BJ133" s="387"/>
      <c r="BK133" s="387"/>
      <c r="BL133" s="387"/>
      <c r="BM133" s="387"/>
      <c r="BN133" s="387"/>
      <c r="BO133"/>
      <c r="BP133"/>
      <c r="BQ133" s="399"/>
      <c r="BR133" s="399"/>
      <c r="BS133" s="399"/>
      <c r="BT133" s="399"/>
      <c r="BU133" s="399"/>
      <c r="BV133" s="399"/>
      <c r="BW133" s="399"/>
      <c r="BX133" s="396"/>
    </row>
    <row r="134" spans="1:70" ht="12.75">
      <c r="A134" s="403">
        <v>130</v>
      </c>
      <c r="B134" s="404">
        <f>IF(F134&gt;0,ROUNDDOWN(IF(E134&lt;'[1]Main'!$B$32,'[1]Main'!$B$34,IF(E134&gt;='[1]Main'!$B$31,0,IF(E134&gt;='[1]Main'!$B$32,('[1]Main'!$B$31-E134)*('[1]Main'!$B$33/100)))),0),"")</f>
      </c>
      <c r="C134" s="405" t="s">
        <v>211</v>
      </c>
      <c r="D134" s="406" t="s">
        <v>14</v>
      </c>
      <c r="E134" s="407">
        <f>IF(F134&gt;0,AVERAGE(G134:BD134),"")</f>
      </c>
      <c r="F134" s="408">
        <f>COUNT(G134:BD134)</f>
        <v>0</v>
      </c>
      <c r="G134" s="386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7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87"/>
      <c r="AV134" s="387"/>
      <c r="AW134" s="387"/>
      <c r="AX134" s="387"/>
      <c r="AY134" s="387"/>
      <c r="AZ134" s="387"/>
      <c r="BA134" s="387"/>
      <c r="BB134" s="387"/>
      <c r="BC134" s="387"/>
      <c r="BD134" s="409"/>
      <c r="BE134" s="386"/>
      <c r="BF134" s="387"/>
      <c r="BG134" s="387"/>
      <c r="BH134" s="387"/>
      <c r="BI134" s="387"/>
      <c r="BJ134" s="387"/>
      <c r="BK134" s="387"/>
      <c r="BL134" s="387"/>
      <c r="BM134" s="387"/>
      <c r="BN134" s="387"/>
      <c r="BO134"/>
      <c r="BP134"/>
      <c r="BQ134"/>
      <c r="BR134"/>
    </row>
    <row r="135" spans="1:70" ht="12.75">
      <c r="A135" s="403">
        <v>131</v>
      </c>
      <c r="B135" s="404">
        <f>IF(F135&gt;0,ROUNDDOWN(IF(E135&lt;'[1]Main'!$B$32,'[1]Main'!$B$34,IF(E135&gt;='[1]Main'!$B$31,0,IF(E135&gt;='[1]Main'!$B$32,('[1]Main'!$B$31-E135)*('[1]Main'!$B$33/100)))),0),"")</f>
      </c>
      <c r="C135" s="405" t="s">
        <v>212</v>
      </c>
      <c r="D135" s="406" t="s">
        <v>14</v>
      </c>
      <c r="E135" s="407">
        <f>IF(F135&gt;0,AVERAGE(G135:BD135),"")</f>
      </c>
      <c r="F135" s="408">
        <f>COUNT(G135:BD135)</f>
        <v>0</v>
      </c>
      <c r="G135" s="386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7"/>
      <c r="AK135" s="387"/>
      <c r="AL135" s="387"/>
      <c r="AM135" s="387"/>
      <c r="AN135" s="387"/>
      <c r="AO135" s="387"/>
      <c r="AP135" s="387"/>
      <c r="AQ135" s="387"/>
      <c r="AR135" s="387"/>
      <c r="AS135" s="387"/>
      <c r="AT135" s="387"/>
      <c r="AU135" s="387"/>
      <c r="AV135" s="387"/>
      <c r="AW135" s="387"/>
      <c r="AX135" s="387"/>
      <c r="AY135" s="387"/>
      <c r="AZ135" s="387"/>
      <c r="BA135" s="387"/>
      <c r="BB135" s="387"/>
      <c r="BC135" s="387"/>
      <c r="BD135" s="409"/>
      <c r="BE135" s="386"/>
      <c r="BF135" s="387"/>
      <c r="BG135" s="387"/>
      <c r="BH135" s="387"/>
      <c r="BI135" s="387"/>
      <c r="BJ135" s="387"/>
      <c r="BK135" s="387"/>
      <c r="BL135" s="387"/>
      <c r="BM135" s="387"/>
      <c r="BN135" s="387"/>
      <c r="BO135"/>
      <c r="BP135"/>
      <c r="BQ135"/>
      <c r="BR135"/>
    </row>
    <row r="136" spans="1:76" ht="12.75">
      <c r="A136" s="403">
        <v>132</v>
      </c>
      <c r="B136" s="404">
        <f>IF(F136&gt;0,ROUNDDOWN(IF(E136&lt;'[1]Main'!$B$32,'[1]Main'!$B$34,IF(E136&gt;='[1]Main'!$B$31,0,IF(E136&gt;='[1]Main'!$B$32,('[1]Main'!$B$31-E136)*('[1]Main'!$B$33/100)))),0),"")</f>
      </c>
      <c r="C136" s="405" t="s">
        <v>213</v>
      </c>
      <c r="D136" s="406" t="s">
        <v>14</v>
      </c>
      <c r="E136" s="407">
        <f>IF(F136&gt;0,AVERAGE(G136:BD136),"")</f>
      </c>
      <c r="F136" s="408">
        <f>COUNT(G136:BD136)</f>
        <v>0</v>
      </c>
      <c r="G136" s="386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BD136" s="409"/>
      <c r="BE136" s="386"/>
      <c r="BF136" s="387"/>
      <c r="BG136" s="387"/>
      <c r="BH136" s="387"/>
      <c r="BI136" s="387"/>
      <c r="BJ136" s="387"/>
      <c r="BK136" s="387"/>
      <c r="BL136" s="387"/>
      <c r="BM136" s="387"/>
      <c r="BN136" s="387"/>
      <c r="BO136" s="9"/>
      <c r="BP136" s="9"/>
      <c r="BQ136" s="9"/>
      <c r="BR136" s="9"/>
      <c r="BS136" s="410"/>
      <c r="BT136" s="410"/>
      <c r="BU136" s="410"/>
      <c r="BV136" s="410"/>
      <c r="BW136" s="410"/>
      <c r="BX136" s="410"/>
    </row>
    <row r="137" spans="1:70" ht="12.75">
      <c r="A137" s="403">
        <v>133</v>
      </c>
      <c r="B137" s="404">
        <f>IF(F137&gt;0,ROUNDDOWN(IF(E137&lt;'[1]Main'!$B$32,'[1]Main'!$B$34,IF(E137&gt;='[1]Main'!$B$31,0,IF(E137&gt;='[1]Main'!$B$32,('[1]Main'!$B$31-E137)*('[1]Main'!$B$33/100)))),0),"")</f>
      </c>
      <c r="C137" s="405" t="s">
        <v>214</v>
      </c>
      <c r="D137" s="406" t="s">
        <v>14</v>
      </c>
      <c r="E137" s="407">
        <f>IF(F137&gt;0,AVERAGE(G137:BD137),"")</f>
      </c>
      <c r="F137" s="408">
        <f>COUNT(G137:BD137)</f>
        <v>0</v>
      </c>
      <c r="G137" s="386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7"/>
      <c r="AT137" s="387"/>
      <c r="AU137" s="387"/>
      <c r="AV137" s="387"/>
      <c r="AW137" s="387"/>
      <c r="AX137" s="387"/>
      <c r="AY137" s="387"/>
      <c r="AZ137" s="387"/>
      <c r="BA137" s="387"/>
      <c r="BB137" s="387"/>
      <c r="BC137" s="387"/>
      <c r="BD137" s="409"/>
      <c r="BE137" s="386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/>
      <c r="BP137"/>
      <c r="BQ137"/>
      <c r="BR137"/>
    </row>
    <row r="138" spans="1:70" ht="12.75">
      <c r="A138" s="403">
        <v>134</v>
      </c>
      <c r="B138" s="404">
        <f>IF(F138&gt;0,ROUNDDOWN(IF(E138&lt;'[1]Main'!$B$32,'[1]Main'!$B$34,IF(E138&gt;='[1]Main'!$B$31,0,IF(E138&gt;='[1]Main'!$B$32,('[1]Main'!$B$31-E138)*('[1]Main'!$B$33/100)))),0),"")</f>
      </c>
      <c r="C138" s="405" t="s">
        <v>215</v>
      </c>
      <c r="D138" s="406" t="s">
        <v>14</v>
      </c>
      <c r="E138" s="407">
        <f>IF(F138&gt;0,AVERAGE(G138:BD138),"")</f>
      </c>
      <c r="F138" s="408">
        <f>COUNT(G138:BD138)</f>
        <v>0</v>
      </c>
      <c r="G138" s="386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  <c r="BA138" s="387"/>
      <c r="BB138" s="387"/>
      <c r="BC138" s="387"/>
      <c r="BD138" s="409"/>
      <c r="BE138" s="386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/>
      <c r="BP138"/>
      <c r="BQ138"/>
      <c r="BR138"/>
    </row>
    <row r="139" spans="1:70" ht="12.75">
      <c r="A139" s="403">
        <v>135</v>
      </c>
      <c r="B139" s="404">
        <f>IF(F139&gt;0,ROUNDDOWN(IF(E139&lt;'[1]Main'!$B$32,'[1]Main'!$B$34,IF(E139&gt;='[1]Main'!$B$31,0,IF(E139&gt;='[1]Main'!$B$32,('[1]Main'!$B$31-E139)*('[1]Main'!$B$33/100)))),0),"")</f>
      </c>
      <c r="C139" s="405" t="s">
        <v>216</v>
      </c>
      <c r="D139" s="406" t="s">
        <v>14</v>
      </c>
      <c r="E139" s="407">
        <f>IF(F139&gt;0,AVERAGE(G139:BD139),"")</f>
      </c>
      <c r="F139" s="408">
        <f>COUNT(G139:BD139)</f>
        <v>0</v>
      </c>
      <c r="G139" s="386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  <c r="BA139" s="387"/>
      <c r="BB139" s="387"/>
      <c r="BC139" s="387"/>
      <c r="BD139" s="409"/>
      <c r="BE139" s="386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/>
      <c r="BP139"/>
      <c r="BQ139"/>
      <c r="BR139"/>
    </row>
    <row r="140" spans="1:70" ht="12.75">
      <c r="A140" s="403">
        <v>136</v>
      </c>
      <c r="B140" s="404">
        <f>IF(F140&gt;0,ROUNDDOWN(IF(E140&lt;'[1]Main'!$B$32,'[1]Main'!$B$34,IF(E140&gt;='[1]Main'!$B$31,0,IF(E140&gt;='[1]Main'!$B$32,('[1]Main'!$B$31-E140)*('[1]Main'!$B$33/100)))),0),"")</f>
      </c>
      <c r="C140" s="405" t="s">
        <v>217</v>
      </c>
      <c r="D140" s="406" t="s">
        <v>27</v>
      </c>
      <c r="E140" s="407">
        <f>IF(F140&gt;0,AVERAGE(G140:BD140),"")</f>
      </c>
      <c r="F140" s="408">
        <f>COUNT(G140:BD140)</f>
        <v>0</v>
      </c>
      <c r="G140" s="386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387"/>
      <c r="AM140" s="387"/>
      <c r="AN140" s="387"/>
      <c r="AO140" s="387"/>
      <c r="AP140" s="387"/>
      <c r="AQ140" s="387"/>
      <c r="AR140" s="387"/>
      <c r="AS140" s="387"/>
      <c r="AT140" s="387"/>
      <c r="AU140" s="387"/>
      <c r="AV140" s="387"/>
      <c r="AW140" s="387"/>
      <c r="AX140" s="387"/>
      <c r="AY140" s="387"/>
      <c r="AZ140" s="387"/>
      <c r="BA140" s="387"/>
      <c r="BB140" s="387"/>
      <c r="BC140" s="387"/>
      <c r="BD140" s="409"/>
      <c r="BE140" s="386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/>
      <c r="BP140"/>
      <c r="BQ140"/>
      <c r="BR140"/>
    </row>
    <row r="141" spans="1:70" ht="12.75">
      <c r="A141" s="403">
        <v>137</v>
      </c>
      <c r="B141" s="404">
        <f>IF(F141&gt;0,ROUNDDOWN(IF(E141&lt;'[1]Main'!$B$32,'[1]Main'!$B$34,IF(E141&gt;='[1]Main'!$B$31,0,IF(E141&gt;='[1]Main'!$B$32,('[1]Main'!$B$31-E141)*('[1]Main'!$B$33/100)))),0),"")</f>
      </c>
      <c r="C141" s="405" t="s">
        <v>218</v>
      </c>
      <c r="D141" s="406" t="s">
        <v>14</v>
      </c>
      <c r="E141" s="407">
        <f>IF(F141&gt;0,AVERAGE(G141:BD141),"")</f>
      </c>
      <c r="F141" s="408">
        <f>COUNT(G141:BD141)</f>
        <v>0</v>
      </c>
      <c r="G141" s="386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387"/>
      <c r="AL141" s="387"/>
      <c r="AM141" s="387"/>
      <c r="AN141" s="387"/>
      <c r="AO141" s="387"/>
      <c r="AP141" s="387"/>
      <c r="AQ141" s="387"/>
      <c r="AR141" s="387"/>
      <c r="AS141" s="387"/>
      <c r="AT141" s="387"/>
      <c r="AU141" s="387"/>
      <c r="AV141" s="387"/>
      <c r="AW141" s="387"/>
      <c r="AX141" s="387"/>
      <c r="AY141" s="387"/>
      <c r="AZ141" s="387"/>
      <c r="BA141" s="387"/>
      <c r="BB141" s="387"/>
      <c r="BC141" s="387"/>
      <c r="BD141" s="409"/>
      <c r="BE141" s="386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/>
      <c r="BP141"/>
      <c r="BQ141"/>
      <c r="BR141"/>
    </row>
    <row r="142" spans="1:70" ht="12.75">
      <c r="A142" s="403">
        <v>138</v>
      </c>
      <c r="B142" s="404">
        <f>IF(F142&gt;0,ROUNDDOWN(IF(E142&lt;'[1]Main'!$B$32,'[1]Main'!$B$34,IF(E142&gt;='[1]Main'!$B$31,0,IF(E142&gt;='[1]Main'!$B$32,('[1]Main'!$B$31-E142)*('[1]Main'!$B$33/100)))),0),"")</f>
      </c>
      <c r="C142" s="405" t="s">
        <v>219</v>
      </c>
      <c r="D142" s="406" t="s">
        <v>14</v>
      </c>
      <c r="E142" s="407">
        <f>IF(F142&gt;0,AVERAGE(G142:BD142),"")</f>
      </c>
      <c r="F142" s="408">
        <f>COUNT(G142:BD142)</f>
        <v>0</v>
      </c>
      <c r="G142" s="386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  <c r="AI142" s="387"/>
      <c r="AJ142" s="387"/>
      <c r="AK142" s="387"/>
      <c r="AL142" s="387"/>
      <c r="AM142" s="387"/>
      <c r="AN142" s="387"/>
      <c r="AO142" s="387"/>
      <c r="AP142" s="387"/>
      <c r="AQ142" s="387"/>
      <c r="AR142" s="387"/>
      <c r="AS142" s="387"/>
      <c r="AT142" s="387"/>
      <c r="AU142" s="387"/>
      <c r="AV142" s="387"/>
      <c r="AW142" s="387"/>
      <c r="AX142" s="387"/>
      <c r="AY142" s="387"/>
      <c r="AZ142" s="387"/>
      <c r="BA142" s="387"/>
      <c r="BB142" s="387"/>
      <c r="BC142" s="387"/>
      <c r="BD142" s="409"/>
      <c r="BE142" s="386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/>
      <c r="BP142"/>
      <c r="BQ142"/>
      <c r="BR142"/>
    </row>
    <row r="143" spans="1:70" ht="12.75">
      <c r="A143" s="403">
        <v>139</v>
      </c>
      <c r="B143" s="404">
        <f>IF(F143&gt;0,ROUNDDOWN(IF(E143&lt;'[1]Main'!$B$32,'[1]Main'!$B$34,IF(E143&gt;='[1]Main'!$B$31,0,IF(E143&gt;='[1]Main'!$B$32,('[1]Main'!$B$31-E143)*('[1]Main'!$B$33/100)))),0),"")</f>
      </c>
      <c r="C143" s="405" t="s">
        <v>220</v>
      </c>
      <c r="D143" s="406" t="s">
        <v>14</v>
      </c>
      <c r="E143" s="407">
        <f>IF(F143&gt;0,AVERAGE(G143:BD143),"")</f>
      </c>
      <c r="F143" s="408">
        <f>COUNT(G143:BD143)</f>
        <v>0</v>
      </c>
      <c r="G143" s="386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7"/>
      <c r="AN143" s="387"/>
      <c r="AO143" s="387"/>
      <c r="AP143" s="387"/>
      <c r="AQ143" s="387"/>
      <c r="AR143" s="387"/>
      <c r="AS143" s="387"/>
      <c r="AT143" s="387"/>
      <c r="AU143" s="387"/>
      <c r="AV143" s="387"/>
      <c r="AW143" s="387"/>
      <c r="AX143" s="387"/>
      <c r="AY143" s="387"/>
      <c r="AZ143" s="387"/>
      <c r="BA143" s="387"/>
      <c r="BB143" s="387"/>
      <c r="BC143" s="387"/>
      <c r="BD143" s="409"/>
      <c r="BE143" s="386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/>
      <c r="BP143"/>
      <c r="BQ143"/>
      <c r="BR143"/>
    </row>
    <row r="144" spans="1:70" ht="12.75">
      <c r="A144" s="403">
        <v>140</v>
      </c>
      <c r="B144" s="404">
        <f>IF(F144&gt;0,ROUNDDOWN(IF(E144&lt;'[1]Main'!$B$32,'[1]Main'!$B$34,IF(E144&gt;='[1]Main'!$B$31,0,IF(E144&gt;='[1]Main'!$B$32,('[1]Main'!$B$31-E144)*('[1]Main'!$B$33/100)))),0),"")</f>
      </c>
      <c r="C144" s="405" t="s">
        <v>221</v>
      </c>
      <c r="D144" s="406" t="s">
        <v>27</v>
      </c>
      <c r="E144" s="407">
        <f>IF(F144&gt;0,AVERAGE(G144:BD144),"")</f>
      </c>
      <c r="F144" s="408">
        <f>COUNT(G144:BD144)</f>
        <v>0</v>
      </c>
      <c r="G144" s="386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387"/>
      <c r="BA144" s="387"/>
      <c r="BB144" s="387"/>
      <c r="BC144" s="387"/>
      <c r="BD144" s="409"/>
      <c r="BE144" s="386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/>
      <c r="BP144"/>
      <c r="BQ144"/>
      <c r="BR144"/>
    </row>
    <row r="145" spans="1:70" ht="12.75">
      <c r="A145" s="403">
        <v>141</v>
      </c>
      <c r="B145" s="404">
        <f>IF(F145&gt;0,ROUNDDOWN(IF(E145&lt;'[1]Main'!$B$32,'[1]Main'!$B$34,IF(E145&gt;='[1]Main'!$B$31,0,IF(E145&gt;='[1]Main'!$B$32,('[1]Main'!$B$31-E145)*('[1]Main'!$B$33/100)))),0),"")</f>
      </c>
      <c r="C145" s="405" t="s">
        <v>222</v>
      </c>
      <c r="D145" s="406" t="s">
        <v>27</v>
      </c>
      <c r="E145" s="407">
        <f>IF(F145&gt;0,AVERAGE(G145:BD145),"")</f>
      </c>
      <c r="F145" s="408">
        <f>COUNT(G145:BD145)</f>
        <v>0</v>
      </c>
      <c r="G145" s="386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409"/>
      <c r="BE145" s="386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/>
      <c r="BP145"/>
      <c r="BQ145"/>
      <c r="BR145"/>
    </row>
    <row r="146" spans="1:70" ht="12.75">
      <c r="A146" s="403">
        <v>142</v>
      </c>
      <c r="B146" s="404">
        <f>IF(F146&gt;0,ROUNDDOWN(IF(E146&lt;'[1]Main'!$B$32,'[1]Main'!$B$34,IF(E146&gt;='[1]Main'!$B$31,0,IF(E146&gt;='[1]Main'!$B$32,('[1]Main'!$B$31-E146)*('[1]Main'!$B$33/100)))),0),"")</f>
      </c>
      <c r="C146" s="405" t="s">
        <v>223</v>
      </c>
      <c r="D146" s="406" t="s">
        <v>27</v>
      </c>
      <c r="E146" s="407">
        <f>IF(F146&gt;0,AVERAGE(G146:BD146),"")</f>
      </c>
      <c r="F146" s="408">
        <f>COUNT(G146:BD146)</f>
        <v>0</v>
      </c>
      <c r="G146" s="386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BB146" s="387"/>
      <c r="BC146" s="387"/>
      <c r="BD146" s="409"/>
      <c r="BE146" s="386"/>
      <c r="BF146" s="387"/>
      <c r="BG146" s="387"/>
      <c r="BH146" s="387"/>
      <c r="BI146" s="387"/>
      <c r="BJ146" s="387"/>
      <c r="BK146" s="387"/>
      <c r="BL146" s="387"/>
      <c r="BM146" s="387"/>
      <c r="BN146" s="387"/>
      <c r="BO146"/>
      <c r="BP146"/>
      <c r="BQ146"/>
      <c r="BR146"/>
    </row>
    <row r="147" spans="1:70" ht="12.75">
      <c r="A147" s="403">
        <v>143</v>
      </c>
      <c r="B147" s="404">
        <f>IF(F147&gt;0,ROUNDDOWN(IF(E147&lt;'[1]Main'!$B$32,'[1]Main'!$B$34,IF(E147&gt;='[1]Main'!$B$31,0,IF(E147&gt;='[1]Main'!$B$32,('[1]Main'!$B$31-E147)*('[1]Main'!$B$33/100)))),0),"")</f>
      </c>
      <c r="C147" s="405" t="s">
        <v>224</v>
      </c>
      <c r="D147" s="406" t="s">
        <v>14</v>
      </c>
      <c r="E147" s="407">
        <f>IF(F147&gt;0,AVERAGE(G147:BD147),"")</f>
      </c>
      <c r="F147" s="408">
        <f>COUNT(G147:BD147)</f>
        <v>0</v>
      </c>
      <c r="G147" s="386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  <c r="AI147" s="387"/>
      <c r="AJ147" s="387"/>
      <c r="AK147" s="387"/>
      <c r="AL147" s="387"/>
      <c r="AM147" s="387"/>
      <c r="AN147" s="387"/>
      <c r="AO147" s="387"/>
      <c r="AP147" s="387"/>
      <c r="AQ147" s="387"/>
      <c r="AR147" s="387"/>
      <c r="AS147" s="387"/>
      <c r="AT147" s="387"/>
      <c r="AU147" s="387"/>
      <c r="AV147" s="387"/>
      <c r="AW147" s="387"/>
      <c r="AX147" s="387"/>
      <c r="AY147" s="387"/>
      <c r="AZ147" s="387"/>
      <c r="BA147" s="387"/>
      <c r="BB147" s="387"/>
      <c r="BC147" s="387"/>
      <c r="BD147" s="409"/>
      <c r="BE147" s="386"/>
      <c r="BF147" s="387"/>
      <c r="BG147" s="387"/>
      <c r="BH147" s="387"/>
      <c r="BI147" s="387"/>
      <c r="BJ147" s="387"/>
      <c r="BK147" s="387"/>
      <c r="BL147" s="387"/>
      <c r="BM147" s="387"/>
      <c r="BN147" s="387"/>
      <c r="BO147"/>
      <c r="BP147"/>
      <c r="BQ147"/>
      <c r="BR147"/>
    </row>
    <row r="148" spans="1:70" ht="12.75">
      <c r="A148" s="403">
        <v>144</v>
      </c>
      <c r="B148" s="404">
        <f>IF(F148&gt;0,ROUNDDOWN(IF(E148&lt;'[1]Main'!$B$32,'[1]Main'!$B$34,IF(E148&gt;='[1]Main'!$B$31,0,IF(E148&gt;='[1]Main'!$B$32,('[1]Main'!$B$31-E148)*('[1]Main'!$B$33/100)))),0),"")</f>
      </c>
      <c r="C148" s="405" t="s">
        <v>225</v>
      </c>
      <c r="D148" s="406" t="s">
        <v>14</v>
      </c>
      <c r="E148" s="407">
        <f>IF(F148&gt;0,AVERAGE(G148:BD148),"")</f>
      </c>
      <c r="F148" s="408">
        <f>COUNT(G148:BD148)</f>
        <v>0</v>
      </c>
      <c r="G148" s="386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  <c r="AO148" s="387"/>
      <c r="AP148" s="387"/>
      <c r="AQ148" s="387"/>
      <c r="AR148" s="387"/>
      <c r="AS148" s="387"/>
      <c r="AT148" s="387"/>
      <c r="AU148" s="387"/>
      <c r="AV148" s="387"/>
      <c r="AW148" s="387"/>
      <c r="AX148" s="387"/>
      <c r="AY148" s="387"/>
      <c r="AZ148" s="387"/>
      <c r="BA148" s="387"/>
      <c r="BB148" s="387"/>
      <c r="BC148" s="387"/>
      <c r="BD148" s="409"/>
      <c r="BE148" s="386"/>
      <c r="BF148" s="387"/>
      <c r="BG148" s="387"/>
      <c r="BH148" s="387"/>
      <c r="BI148" s="387"/>
      <c r="BJ148" s="387"/>
      <c r="BK148" s="387"/>
      <c r="BL148" s="387"/>
      <c r="BM148" s="387"/>
      <c r="BN148" s="387"/>
      <c r="BO148"/>
      <c r="BP148"/>
      <c r="BQ148"/>
      <c r="BR148"/>
    </row>
    <row r="149" spans="1:70" ht="12.75">
      <c r="A149" s="403">
        <v>145</v>
      </c>
      <c r="B149" s="404">
        <f>IF(F149&gt;0,ROUNDDOWN(IF(E149&lt;'[1]Main'!$B$32,'[1]Main'!$B$34,IF(E149&gt;='[1]Main'!$B$31,0,IF(E149&gt;='[1]Main'!$B$32,('[1]Main'!$B$31-E149)*('[1]Main'!$B$33/100)))),0),"")</f>
      </c>
      <c r="C149" s="405" t="s">
        <v>226</v>
      </c>
      <c r="D149" s="406" t="s">
        <v>14</v>
      </c>
      <c r="E149" s="407">
        <f>IF(F149&gt;0,AVERAGE(G149:BD149),"")</f>
      </c>
      <c r="F149" s="408">
        <f>COUNT(G149:BD149)</f>
        <v>0</v>
      </c>
      <c r="G149" s="386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  <c r="AI149" s="387"/>
      <c r="AJ149" s="387"/>
      <c r="AK149" s="387"/>
      <c r="AL149" s="387"/>
      <c r="AM149" s="387"/>
      <c r="AN149" s="387"/>
      <c r="AO149" s="387"/>
      <c r="AP149" s="387"/>
      <c r="AQ149" s="387"/>
      <c r="AR149" s="387"/>
      <c r="AS149" s="387"/>
      <c r="AT149" s="387"/>
      <c r="AU149" s="387"/>
      <c r="AV149" s="387"/>
      <c r="AW149" s="387"/>
      <c r="AX149" s="387"/>
      <c r="AY149" s="387"/>
      <c r="AZ149" s="387"/>
      <c r="BA149" s="387"/>
      <c r="BB149" s="387"/>
      <c r="BC149" s="387"/>
      <c r="BD149" s="409"/>
      <c r="BE149" s="386"/>
      <c r="BF149" s="387"/>
      <c r="BG149" s="387"/>
      <c r="BH149" s="387"/>
      <c r="BI149" s="387"/>
      <c r="BJ149" s="387"/>
      <c r="BK149" s="387"/>
      <c r="BL149" s="387"/>
      <c r="BM149" s="387"/>
      <c r="BN149" s="387"/>
      <c r="BO149"/>
      <c r="BP149"/>
      <c r="BQ149"/>
      <c r="BR149"/>
    </row>
    <row r="150" spans="1:70" ht="12.75">
      <c r="A150" s="403">
        <v>146</v>
      </c>
      <c r="B150" s="404">
        <f>IF(F150&gt;0,ROUNDDOWN(IF(E150&lt;'[1]Main'!$B$32,'[1]Main'!$B$34,IF(E150&gt;='[1]Main'!$B$31,0,IF(E150&gt;='[1]Main'!$B$32,('[1]Main'!$B$31-E150)*('[1]Main'!$B$33/100)))),0),"")</f>
      </c>
      <c r="C150" s="405" t="s">
        <v>227</v>
      </c>
      <c r="D150" s="406" t="s">
        <v>14</v>
      </c>
      <c r="E150" s="407">
        <f>IF(F150&gt;0,AVERAGE(G150:BD150),"")</f>
      </c>
      <c r="F150" s="408">
        <f>COUNT(G150:BD150)</f>
        <v>0</v>
      </c>
      <c r="G150" s="386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387"/>
      <c r="AN150" s="387"/>
      <c r="AO150" s="387"/>
      <c r="AP150" s="387"/>
      <c r="AQ150" s="387"/>
      <c r="AR150" s="387"/>
      <c r="AS150" s="387"/>
      <c r="AT150" s="387"/>
      <c r="AU150" s="387"/>
      <c r="AV150" s="387"/>
      <c r="AW150" s="387"/>
      <c r="AX150" s="387"/>
      <c r="AY150" s="387"/>
      <c r="AZ150" s="387"/>
      <c r="BA150" s="387"/>
      <c r="BB150" s="387"/>
      <c r="BC150" s="387"/>
      <c r="BD150" s="409"/>
      <c r="BE150" s="386"/>
      <c r="BF150" s="387"/>
      <c r="BG150" s="387"/>
      <c r="BH150" s="387"/>
      <c r="BI150" s="387"/>
      <c r="BJ150" s="387"/>
      <c r="BK150" s="387"/>
      <c r="BL150" s="387"/>
      <c r="BM150" s="387"/>
      <c r="BN150" s="387"/>
      <c r="BO150"/>
      <c r="BP150"/>
      <c r="BQ150"/>
      <c r="BR150"/>
    </row>
    <row r="151" spans="1:70" ht="12.75">
      <c r="A151" s="403">
        <v>147</v>
      </c>
      <c r="B151" s="404">
        <f>IF(F151&gt;0,ROUNDDOWN(IF(E151&lt;'[1]Main'!$B$32,'[1]Main'!$B$34,IF(E151&gt;='[1]Main'!$B$31,0,IF(E151&gt;='[1]Main'!$B$32,('[1]Main'!$B$31-E151)*('[1]Main'!$B$33/100)))),0),"")</f>
      </c>
      <c r="C151" s="405" t="s">
        <v>228</v>
      </c>
      <c r="D151" s="406" t="s">
        <v>14</v>
      </c>
      <c r="E151" s="407">
        <f>IF(F151&gt;0,AVERAGE(G151:BD151),"")</f>
      </c>
      <c r="F151" s="408">
        <f>COUNT(G151:BD151)</f>
        <v>0</v>
      </c>
      <c r="G151" s="386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  <c r="AI151" s="387"/>
      <c r="AJ151" s="387"/>
      <c r="AK151" s="387"/>
      <c r="AL151" s="387"/>
      <c r="AM151" s="387"/>
      <c r="AN151" s="387"/>
      <c r="AO151" s="387"/>
      <c r="AP151" s="387"/>
      <c r="AQ151" s="387"/>
      <c r="AR151" s="387"/>
      <c r="AS151" s="387"/>
      <c r="AT151" s="387"/>
      <c r="AU151" s="387"/>
      <c r="AV151" s="387"/>
      <c r="AW151" s="387"/>
      <c r="AX151" s="387"/>
      <c r="AY151" s="387"/>
      <c r="AZ151" s="387"/>
      <c r="BA151" s="387"/>
      <c r="BB151" s="387"/>
      <c r="BC151" s="387"/>
      <c r="BD151" s="409"/>
      <c r="BE151" s="386"/>
      <c r="BF151" s="387"/>
      <c r="BG151" s="387"/>
      <c r="BH151" s="387"/>
      <c r="BI151" s="387"/>
      <c r="BJ151" s="387"/>
      <c r="BK151" s="387"/>
      <c r="BL151" s="387"/>
      <c r="BM151" s="387"/>
      <c r="BN151" s="387"/>
      <c r="BO151"/>
      <c r="BP151"/>
      <c r="BQ151"/>
      <c r="BR151"/>
    </row>
    <row r="152" spans="1:70" ht="12.75">
      <c r="A152" s="403">
        <v>148</v>
      </c>
      <c r="B152" s="404">
        <f>IF(F152&gt;0,ROUNDDOWN(IF(E152&lt;'[1]Main'!$B$32,'[1]Main'!$B$34,IF(E152&gt;='[1]Main'!$B$31,0,IF(E152&gt;='[1]Main'!$B$32,('[1]Main'!$B$31-E152)*('[1]Main'!$B$33/100)))),0),"")</f>
      </c>
      <c r="C152" s="405" t="s">
        <v>229</v>
      </c>
      <c r="D152" s="406" t="s">
        <v>27</v>
      </c>
      <c r="E152" s="407">
        <f>IF(F152&gt;0,AVERAGE(G152:BD152),"")</f>
      </c>
      <c r="F152" s="408">
        <f>COUNT(G152:BD152)</f>
        <v>0</v>
      </c>
      <c r="G152" s="386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  <c r="AI152" s="387"/>
      <c r="AJ152" s="387"/>
      <c r="AK152" s="387"/>
      <c r="AL152" s="387"/>
      <c r="AM152" s="387"/>
      <c r="AN152" s="387"/>
      <c r="AO152" s="387"/>
      <c r="AP152" s="387"/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  <c r="BA152" s="387"/>
      <c r="BB152" s="387"/>
      <c r="BC152" s="387"/>
      <c r="BD152" s="409"/>
      <c r="BE152" s="386"/>
      <c r="BF152" s="387"/>
      <c r="BG152" s="387"/>
      <c r="BH152" s="387"/>
      <c r="BI152" s="387"/>
      <c r="BJ152" s="387"/>
      <c r="BK152" s="387"/>
      <c r="BL152" s="387"/>
      <c r="BM152" s="387"/>
      <c r="BN152" s="387"/>
      <c r="BO152"/>
      <c r="BP152"/>
      <c r="BQ152"/>
      <c r="BR152"/>
    </row>
    <row r="153" spans="1:70" ht="12.75">
      <c r="A153" s="403">
        <v>149</v>
      </c>
      <c r="B153" s="404">
        <f>IF(F153&gt;0,ROUNDDOWN(IF(E153&lt;'[1]Main'!$B$32,'[1]Main'!$B$34,IF(E153&gt;='[1]Main'!$B$31,0,IF(E153&gt;='[1]Main'!$B$32,('[1]Main'!$B$31-E153)*('[1]Main'!$B$33/100)))),0),"")</f>
      </c>
      <c r="C153" s="405" t="s">
        <v>230</v>
      </c>
      <c r="D153" s="406" t="s">
        <v>27</v>
      </c>
      <c r="E153" s="407">
        <f>IF(F153&gt;0,AVERAGE(G153:BD153),"")</f>
      </c>
      <c r="F153" s="408">
        <f>COUNT(G153:BD153)</f>
        <v>0</v>
      </c>
      <c r="G153" s="386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  <c r="AI153" s="387"/>
      <c r="AJ153" s="387"/>
      <c r="AK153" s="387"/>
      <c r="AL153" s="387"/>
      <c r="AM153" s="387"/>
      <c r="AN153" s="387"/>
      <c r="AO153" s="387"/>
      <c r="AP153" s="387"/>
      <c r="AQ153" s="387"/>
      <c r="AR153" s="387"/>
      <c r="AS153" s="387"/>
      <c r="AT153" s="387"/>
      <c r="AU153" s="387"/>
      <c r="AV153" s="387"/>
      <c r="AW153" s="387"/>
      <c r="AX153" s="387"/>
      <c r="AY153" s="387"/>
      <c r="AZ153" s="387"/>
      <c r="BA153" s="387"/>
      <c r="BB153" s="387"/>
      <c r="BC153" s="387"/>
      <c r="BD153" s="409"/>
      <c r="BE153" s="386"/>
      <c r="BF153" s="387"/>
      <c r="BG153" s="387"/>
      <c r="BH153" s="387"/>
      <c r="BI153" s="387"/>
      <c r="BJ153" s="387"/>
      <c r="BK153" s="387"/>
      <c r="BL153" s="387"/>
      <c r="BM153" s="387"/>
      <c r="BN153" s="387"/>
      <c r="BO153"/>
      <c r="BP153"/>
      <c r="BQ153"/>
      <c r="BR153"/>
    </row>
    <row r="154" spans="1:70" ht="12.75">
      <c r="A154" s="403">
        <v>150</v>
      </c>
      <c r="B154" s="404">
        <f>IF(F154&gt;0,ROUNDDOWN(IF(E154&lt;'[1]Main'!$B$32,'[1]Main'!$B$34,IF(E154&gt;='[1]Main'!$B$31,0,IF(E154&gt;='[1]Main'!$B$32,('[1]Main'!$B$31-E154)*('[1]Main'!$B$33/100)))),0),"")</f>
      </c>
      <c r="C154" s="405" t="s">
        <v>231</v>
      </c>
      <c r="D154" s="406" t="s">
        <v>27</v>
      </c>
      <c r="E154" s="407">
        <f>IF(F154&gt;0,AVERAGE(G154:BD154),"")</f>
      </c>
      <c r="F154" s="408">
        <f>COUNT(G154:BD154)</f>
        <v>0</v>
      </c>
      <c r="G154" s="386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87"/>
      <c r="AM154" s="387"/>
      <c r="AN154" s="387"/>
      <c r="AO154" s="387"/>
      <c r="AP154" s="387"/>
      <c r="AQ154" s="387"/>
      <c r="AR154" s="387"/>
      <c r="AS154" s="387"/>
      <c r="AT154" s="387"/>
      <c r="AU154" s="387"/>
      <c r="AV154" s="387"/>
      <c r="AW154" s="387"/>
      <c r="AX154" s="387"/>
      <c r="AY154" s="387"/>
      <c r="AZ154" s="387"/>
      <c r="BA154" s="387"/>
      <c r="BB154" s="387"/>
      <c r="BC154" s="387"/>
      <c r="BD154" s="409"/>
      <c r="BE154" s="386"/>
      <c r="BF154" s="387"/>
      <c r="BG154" s="387"/>
      <c r="BH154" s="387"/>
      <c r="BI154" s="387"/>
      <c r="BJ154" s="387"/>
      <c r="BK154" s="387"/>
      <c r="BL154" s="387"/>
      <c r="BM154" s="387"/>
      <c r="BN154" s="387"/>
      <c r="BO154"/>
      <c r="BP154"/>
      <c r="BQ154"/>
      <c r="BR154"/>
    </row>
    <row r="155" spans="1:70" ht="12.75">
      <c r="A155" s="403">
        <v>151</v>
      </c>
      <c r="B155" s="404">
        <f>IF(F155&gt;0,ROUNDDOWN(IF(E155&lt;'[1]Main'!$B$32,'[1]Main'!$B$34,IF(E155&gt;='[1]Main'!$B$31,0,IF(E155&gt;='[1]Main'!$B$32,('[1]Main'!$B$31-E155)*('[1]Main'!$B$33/100)))),0),"")</f>
      </c>
      <c r="C155" s="405" t="s">
        <v>232</v>
      </c>
      <c r="D155" s="406" t="s">
        <v>14</v>
      </c>
      <c r="E155" s="407">
        <f>IF(F155&gt;0,AVERAGE(G155:BD155),"")</f>
      </c>
      <c r="F155" s="408">
        <f>COUNT(G155:BD155)</f>
        <v>0</v>
      </c>
      <c r="G155" s="386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  <c r="AI155" s="387"/>
      <c r="AJ155" s="387"/>
      <c r="AK155" s="387"/>
      <c r="AL155" s="387"/>
      <c r="AM155" s="387"/>
      <c r="AN155" s="387"/>
      <c r="AO155" s="387"/>
      <c r="AP155" s="387"/>
      <c r="AQ155" s="387"/>
      <c r="AR155" s="387"/>
      <c r="AS155" s="387"/>
      <c r="AT155" s="387"/>
      <c r="AU155" s="387"/>
      <c r="AV155" s="387"/>
      <c r="AW155" s="387"/>
      <c r="AX155" s="387"/>
      <c r="AY155" s="387"/>
      <c r="AZ155" s="387"/>
      <c r="BA155" s="387"/>
      <c r="BB155" s="387"/>
      <c r="BC155" s="387"/>
      <c r="BD155" s="409"/>
      <c r="BE155" s="386"/>
      <c r="BF155" s="387"/>
      <c r="BG155" s="387"/>
      <c r="BH155" s="387"/>
      <c r="BI155" s="387"/>
      <c r="BJ155" s="387"/>
      <c r="BK155" s="387"/>
      <c r="BL155" s="387"/>
      <c r="BM155" s="387"/>
      <c r="BN155" s="387"/>
      <c r="BO155"/>
      <c r="BP155"/>
      <c r="BQ155"/>
      <c r="BR155"/>
    </row>
    <row r="156" spans="1:70" ht="12.75">
      <c r="A156" s="403">
        <v>152</v>
      </c>
      <c r="B156" s="404">
        <f>IF(F156&gt;0,ROUNDDOWN(IF(E156&lt;'[1]Main'!$B$32,'[1]Main'!$B$34,IF(E156&gt;='[1]Main'!$B$31,0,IF(E156&gt;='[1]Main'!$B$32,('[1]Main'!$B$31-E156)*('[1]Main'!$B$33/100)))),0),"")</f>
      </c>
      <c r="C156" s="405" t="s">
        <v>233</v>
      </c>
      <c r="D156" s="406" t="s">
        <v>14</v>
      </c>
      <c r="E156" s="407">
        <f>IF(F156&gt;0,AVERAGE(G156:BD156),"")</f>
      </c>
      <c r="F156" s="408">
        <f>COUNT(G156:BD156)</f>
        <v>0</v>
      </c>
      <c r="G156" s="386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387"/>
      <c r="AJ156" s="387"/>
      <c r="AK156" s="387"/>
      <c r="AL156" s="387"/>
      <c r="AM156" s="387"/>
      <c r="AN156" s="387"/>
      <c r="AO156" s="387"/>
      <c r="AP156" s="387"/>
      <c r="AQ156" s="387"/>
      <c r="AR156" s="387"/>
      <c r="AS156" s="387"/>
      <c r="AT156" s="387"/>
      <c r="AU156" s="387"/>
      <c r="AV156" s="387"/>
      <c r="AW156" s="387"/>
      <c r="AX156" s="387"/>
      <c r="AY156" s="387"/>
      <c r="AZ156" s="387"/>
      <c r="BA156" s="387"/>
      <c r="BB156" s="387"/>
      <c r="BC156" s="387"/>
      <c r="BD156" s="409"/>
      <c r="BE156" s="386"/>
      <c r="BF156" s="387"/>
      <c r="BG156" s="387"/>
      <c r="BH156" s="387"/>
      <c r="BI156" s="387"/>
      <c r="BJ156" s="387"/>
      <c r="BK156" s="387"/>
      <c r="BL156" s="387"/>
      <c r="BM156" s="387"/>
      <c r="BN156" s="387"/>
      <c r="BO156"/>
      <c r="BP156"/>
      <c r="BQ156"/>
      <c r="BR156"/>
    </row>
    <row r="157" spans="1:70" ht="12.75">
      <c r="A157" s="403">
        <v>153</v>
      </c>
      <c r="B157" s="404">
        <f>IF(F157&gt;0,ROUNDDOWN(IF(E157&lt;'[1]Main'!$B$32,'[1]Main'!$B$34,IF(E157&gt;='[1]Main'!$B$31,0,IF(E157&gt;='[1]Main'!$B$32,('[1]Main'!$B$31-E157)*('[1]Main'!$B$33/100)))),0),"")</f>
      </c>
      <c r="C157" s="405" t="s">
        <v>234</v>
      </c>
      <c r="D157" s="406" t="s">
        <v>27</v>
      </c>
      <c r="E157" s="407">
        <f>IF(F157&gt;0,AVERAGE(G157:BD157),"")</f>
      </c>
      <c r="F157" s="408">
        <f>COUNT(G157:BD157)</f>
        <v>0</v>
      </c>
      <c r="G157" s="386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87"/>
      <c r="AV157" s="387"/>
      <c r="AW157" s="387"/>
      <c r="AX157" s="387"/>
      <c r="AY157" s="387"/>
      <c r="AZ157" s="387"/>
      <c r="BA157" s="387"/>
      <c r="BB157" s="387"/>
      <c r="BC157" s="387"/>
      <c r="BD157" s="409"/>
      <c r="BE157" s="386"/>
      <c r="BF157" s="387"/>
      <c r="BG157" s="387"/>
      <c r="BH157" s="387"/>
      <c r="BI157" s="387"/>
      <c r="BJ157" s="387"/>
      <c r="BK157" s="387"/>
      <c r="BL157" s="387"/>
      <c r="BM157" s="387"/>
      <c r="BN157" s="387"/>
      <c r="BO157"/>
      <c r="BP157"/>
      <c r="BQ157"/>
      <c r="BR157"/>
    </row>
    <row r="158" spans="1:70" ht="12.75">
      <c r="A158" s="403">
        <v>154</v>
      </c>
      <c r="B158" s="404">
        <f>IF(F158&gt;0,ROUNDDOWN(IF(E158&lt;'[1]Main'!$B$32,'[1]Main'!$B$34,IF(E158&gt;='[1]Main'!$B$31,0,IF(E158&gt;='[1]Main'!$B$32,('[1]Main'!$B$31-E158)*('[1]Main'!$B$33/100)))),0),"")</f>
      </c>
      <c r="C158" s="405" t="s">
        <v>235</v>
      </c>
      <c r="D158" s="406" t="s">
        <v>14</v>
      </c>
      <c r="E158" s="407">
        <f>IF(F158&gt;0,AVERAGE(G158:BD158),"")</f>
      </c>
      <c r="F158" s="408">
        <f>COUNT(G158:BD158)</f>
        <v>0</v>
      </c>
      <c r="G158" s="386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  <c r="AJ158" s="387"/>
      <c r="AK158" s="387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87"/>
      <c r="AV158" s="387"/>
      <c r="AW158" s="387"/>
      <c r="AX158" s="387"/>
      <c r="AY158" s="387"/>
      <c r="AZ158" s="387"/>
      <c r="BA158" s="387"/>
      <c r="BB158" s="387"/>
      <c r="BC158" s="387"/>
      <c r="BD158" s="409"/>
      <c r="BE158" s="386"/>
      <c r="BF158" s="387"/>
      <c r="BG158" s="387"/>
      <c r="BH158" s="387"/>
      <c r="BI158" s="387"/>
      <c r="BJ158" s="387"/>
      <c r="BK158" s="387"/>
      <c r="BL158" s="387"/>
      <c r="BM158" s="387"/>
      <c r="BN158" s="387"/>
      <c r="BO158"/>
      <c r="BP158"/>
      <c r="BQ158"/>
      <c r="BR158"/>
    </row>
    <row r="159" spans="1:70" ht="12.75">
      <c r="A159" s="403">
        <v>155</v>
      </c>
      <c r="B159" s="404">
        <f>IF(F159&gt;0,ROUNDDOWN(IF(E159&lt;'[1]Main'!$B$32,'[1]Main'!$B$34,IF(E159&gt;='[1]Main'!$B$31,0,IF(E159&gt;='[1]Main'!$B$32,('[1]Main'!$B$31-E159)*('[1]Main'!$B$33/100)))),0),"")</f>
      </c>
      <c r="C159" s="405" t="s">
        <v>236</v>
      </c>
      <c r="D159" s="406" t="s">
        <v>14</v>
      </c>
      <c r="E159" s="407">
        <f>IF(F159&gt;0,AVERAGE(G159:BD159),"")</f>
      </c>
      <c r="F159" s="408">
        <f>COUNT(G159:BD159)</f>
        <v>0</v>
      </c>
      <c r="G159" s="386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  <c r="AJ159" s="387"/>
      <c r="AK159" s="387"/>
      <c r="AL159" s="387"/>
      <c r="AM159" s="387"/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7"/>
      <c r="AY159" s="387"/>
      <c r="AZ159" s="387"/>
      <c r="BA159" s="387"/>
      <c r="BB159" s="387"/>
      <c r="BC159" s="387"/>
      <c r="BD159" s="409"/>
      <c r="BE159" s="386"/>
      <c r="BF159" s="387"/>
      <c r="BG159" s="387"/>
      <c r="BH159" s="387"/>
      <c r="BI159" s="387"/>
      <c r="BJ159" s="387"/>
      <c r="BK159" s="387"/>
      <c r="BL159" s="387"/>
      <c r="BM159" s="387"/>
      <c r="BN159" s="387"/>
      <c r="BO159"/>
      <c r="BP159"/>
      <c r="BQ159"/>
      <c r="BR159"/>
    </row>
    <row r="160" spans="1:70" ht="12.75">
      <c r="A160" s="403">
        <v>156</v>
      </c>
      <c r="B160" s="404">
        <f>IF(F160&gt;0,ROUNDDOWN(IF(E160&lt;'[1]Main'!$B$32,'[1]Main'!$B$34,IF(E160&gt;='[1]Main'!$B$31,0,IF(E160&gt;='[1]Main'!$B$32,('[1]Main'!$B$31-E160)*('[1]Main'!$B$33/100)))),0),"")</f>
      </c>
      <c r="C160" s="405" t="s">
        <v>237</v>
      </c>
      <c r="D160" s="406" t="s">
        <v>14</v>
      </c>
      <c r="E160" s="407">
        <f>IF(F160&gt;0,AVERAGE(G160:BD160),"")</f>
      </c>
      <c r="F160" s="408">
        <f>COUNT(G160:BD160)</f>
        <v>0</v>
      </c>
      <c r="G160" s="386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  <c r="BA160" s="387"/>
      <c r="BB160" s="387"/>
      <c r="BC160" s="387"/>
      <c r="BD160" s="409"/>
      <c r="BE160" s="386"/>
      <c r="BF160" s="387"/>
      <c r="BG160" s="387"/>
      <c r="BH160" s="387"/>
      <c r="BI160" s="387"/>
      <c r="BJ160" s="387"/>
      <c r="BK160" s="387"/>
      <c r="BL160" s="387"/>
      <c r="BM160" s="387"/>
      <c r="BN160" s="387"/>
      <c r="BO160"/>
      <c r="BP160"/>
      <c r="BQ160"/>
      <c r="BR160"/>
    </row>
    <row r="161" spans="1:70" ht="12.75">
      <c r="A161" s="403">
        <v>157</v>
      </c>
      <c r="B161" s="404">
        <f>IF(F161&gt;0,ROUNDDOWN(IF(E161&lt;'[1]Main'!$B$32,'[1]Main'!$B$34,IF(E161&gt;='[1]Main'!$B$31,0,IF(E161&gt;='[1]Main'!$B$32,('[1]Main'!$B$31-E161)*('[1]Main'!$B$33/100)))),0),"")</f>
      </c>
      <c r="C161" s="405" t="s">
        <v>238</v>
      </c>
      <c r="D161" s="406" t="s">
        <v>14</v>
      </c>
      <c r="E161" s="407">
        <f>IF(F161&gt;0,AVERAGE(G161:BD161),"")</f>
      </c>
      <c r="F161" s="408">
        <f>COUNT(G161:BD161)</f>
        <v>0</v>
      </c>
      <c r="G161" s="386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  <c r="BA161" s="387"/>
      <c r="BB161" s="387"/>
      <c r="BC161" s="387"/>
      <c r="BD161" s="409"/>
      <c r="BE161" s="386"/>
      <c r="BF161" s="387"/>
      <c r="BG161" s="387"/>
      <c r="BH161" s="387"/>
      <c r="BI161" s="387"/>
      <c r="BJ161" s="387"/>
      <c r="BK161" s="387"/>
      <c r="BL161" s="387"/>
      <c r="BM161" s="387"/>
      <c r="BN161" s="387"/>
      <c r="BO161"/>
      <c r="BP161"/>
      <c r="BQ161"/>
      <c r="BR161"/>
    </row>
    <row r="162" spans="1:70" ht="12.75">
      <c r="A162" s="403">
        <v>158</v>
      </c>
      <c r="B162" s="404">
        <f>IF(F162&gt;0,ROUNDDOWN(IF(E162&lt;'[1]Main'!$B$32,'[1]Main'!$B$34,IF(E162&gt;='[1]Main'!$B$31,0,IF(E162&gt;='[1]Main'!$B$32,('[1]Main'!$B$31-E162)*('[1]Main'!$B$33/100)))),0),"")</f>
      </c>
      <c r="C162" s="405" t="s">
        <v>239</v>
      </c>
      <c r="D162" s="406" t="s">
        <v>14</v>
      </c>
      <c r="E162" s="407">
        <f>IF(F162&gt;0,AVERAGE(G162:BD162),"")</f>
      </c>
      <c r="F162" s="408">
        <f>COUNT(G162:BD162)</f>
        <v>0</v>
      </c>
      <c r="G162" s="386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387"/>
      <c r="AL162" s="387"/>
      <c r="AM162" s="387"/>
      <c r="AN162" s="387"/>
      <c r="AO162" s="387"/>
      <c r="AP162" s="387"/>
      <c r="AQ162" s="387"/>
      <c r="AR162" s="387"/>
      <c r="AS162" s="387"/>
      <c r="AT162" s="387"/>
      <c r="AU162" s="387"/>
      <c r="AV162" s="387"/>
      <c r="AW162" s="387"/>
      <c r="AX162" s="387"/>
      <c r="AY162" s="387"/>
      <c r="AZ162" s="387"/>
      <c r="BA162" s="387"/>
      <c r="BB162" s="387"/>
      <c r="BC162" s="387"/>
      <c r="BD162" s="409"/>
      <c r="BE162" s="386"/>
      <c r="BF162" s="387"/>
      <c r="BG162" s="387"/>
      <c r="BH162" s="387"/>
      <c r="BI162" s="387"/>
      <c r="BJ162" s="387"/>
      <c r="BK162" s="387"/>
      <c r="BL162" s="387"/>
      <c r="BM162" s="387"/>
      <c r="BN162" s="387"/>
      <c r="BO162"/>
      <c r="BP162"/>
      <c r="BQ162"/>
      <c r="BR162"/>
    </row>
    <row r="163" spans="1:70" ht="12.75">
      <c r="A163" s="403">
        <v>159</v>
      </c>
      <c r="B163" s="404">
        <f>IF(F163&gt;0,ROUNDDOWN(IF(E163&lt;'[1]Main'!$B$32,'[1]Main'!$B$34,IF(E163&gt;='[1]Main'!$B$31,0,IF(E163&gt;='[1]Main'!$B$32,('[1]Main'!$B$31-E163)*('[1]Main'!$B$33/100)))),0),"")</f>
      </c>
      <c r="C163" s="405" t="s">
        <v>240</v>
      </c>
      <c r="D163" s="406" t="s">
        <v>14</v>
      </c>
      <c r="E163" s="407">
        <f>IF(F163&gt;0,AVERAGE(G163:BD163),"")</f>
      </c>
      <c r="F163" s="408">
        <f>COUNT(G163:BD163)</f>
        <v>0</v>
      </c>
      <c r="G163" s="386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7"/>
      <c r="AP163" s="387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7"/>
      <c r="BA163" s="387"/>
      <c r="BB163" s="387"/>
      <c r="BC163" s="387"/>
      <c r="BD163" s="409"/>
      <c r="BE163" s="386"/>
      <c r="BF163" s="387"/>
      <c r="BG163" s="387"/>
      <c r="BH163" s="387"/>
      <c r="BI163" s="387"/>
      <c r="BJ163" s="387"/>
      <c r="BK163" s="387"/>
      <c r="BL163" s="387"/>
      <c r="BM163" s="387"/>
      <c r="BN163" s="387"/>
      <c r="BO163"/>
      <c r="BP163"/>
      <c r="BQ163"/>
      <c r="BR163"/>
    </row>
    <row r="164" spans="1:70" ht="12.75">
      <c r="A164" s="403">
        <v>160</v>
      </c>
      <c r="B164" s="404">
        <f>IF(F164&gt;0,ROUNDDOWN(IF(E164&lt;'[1]Main'!$B$32,'[1]Main'!$B$34,IF(E164&gt;='[1]Main'!$B$31,0,IF(E164&gt;='[1]Main'!$B$32,('[1]Main'!$B$31-E164)*('[1]Main'!$B$33/100)))),0),"")</f>
      </c>
      <c r="C164" s="405" t="s">
        <v>241</v>
      </c>
      <c r="D164" s="406" t="s">
        <v>14</v>
      </c>
      <c r="E164" s="407">
        <f>IF(F164&gt;0,AVERAGE(G164:BD164),"")</f>
      </c>
      <c r="F164" s="408">
        <f>COUNT(G164:BD164)</f>
        <v>0</v>
      </c>
      <c r="G164" s="386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387"/>
      <c r="AI164" s="387"/>
      <c r="AJ164" s="387"/>
      <c r="AK164" s="387"/>
      <c r="AL164" s="387"/>
      <c r="AM164" s="387"/>
      <c r="AN164" s="387"/>
      <c r="AO164" s="387"/>
      <c r="AP164" s="387"/>
      <c r="AQ164" s="387"/>
      <c r="AR164" s="387"/>
      <c r="AS164" s="387"/>
      <c r="AT164" s="387"/>
      <c r="AU164" s="387"/>
      <c r="AV164" s="387"/>
      <c r="AW164" s="387"/>
      <c r="AX164" s="387"/>
      <c r="AY164" s="387"/>
      <c r="AZ164" s="387"/>
      <c r="BA164" s="387"/>
      <c r="BB164" s="387"/>
      <c r="BC164" s="387"/>
      <c r="BD164" s="409"/>
      <c r="BE164" s="386"/>
      <c r="BF164" s="387"/>
      <c r="BG164" s="387"/>
      <c r="BH164" s="387"/>
      <c r="BI164" s="387"/>
      <c r="BJ164" s="387"/>
      <c r="BK164" s="387"/>
      <c r="BL164" s="387"/>
      <c r="BM164" s="387"/>
      <c r="BN164" s="387"/>
      <c r="BO164"/>
      <c r="BP164"/>
      <c r="BQ164"/>
      <c r="BR164"/>
    </row>
    <row r="165" spans="1:70" ht="12.75">
      <c r="A165" s="403">
        <v>161</v>
      </c>
      <c r="B165" s="404">
        <f>IF(F165&gt;0,ROUNDDOWN(IF(E165&lt;'[1]Main'!$B$32,'[1]Main'!$B$34,IF(E165&gt;='[1]Main'!$B$31,0,IF(E165&gt;='[1]Main'!$B$32,('[1]Main'!$B$31-E165)*('[1]Main'!$B$33/100)))),0),"")</f>
      </c>
      <c r="C165" s="405" t="s">
        <v>242</v>
      </c>
      <c r="D165" s="406" t="s">
        <v>14</v>
      </c>
      <c r="E165" s="407">
        <f>IF(F165&gt;0,AVERAGE(G165:BD165),"")</f>
      </c>
      <c r="F165" s="408">
        <f>COUNT(G165:BD165)</f>
        <v>0</v>
      </c>
      <c r="G165" s="386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  <c r="AJ165" s="387"/>
      <c r="AK165" s="387"/>
      <c r="AL165" s="387"/>
      <c r="AM165" s="387"/>
      <c r="AN165" s="387"/>
      <c r="AO165" s="387"/>
      <c r="AP165" s="387"/>
      <c r="AQ165" s="387"/>
      <c r="AR165" s="387"/>
      <c r="AS165" s="387"/>
      <c r="AT165" s="387"/>
      <c r="AU165" s="387"/>
      <c r="AV165" s="387"/>
      <c r="AW165" s="387"/>
      <c r="AX165" s="387"/>
      <c r="AY165" s="387"/>
      <c r="AZ165" s="387"/>
      <c r="BA165" s="387"/>
      <c r="BB165" s="387"/>
      <c r="BC165" s="387"/>
      <c r="BD165" s="409"/>
      <c r="BE165" s="386"/>
      <c r="BF165" s="387"/>
      <c r="BG165" s="387"/>
      <c r="BH165" s="387"/>
      <c r="BI165" s="387"/>
      <c r="BJ165" s="387"/>
      <c r="BK165" s="387"/>
      <c r="BL165" s="387"/>
      <c r="BM165" s="387"/>
      <c r="BN165" s="387"/>
      <c r="BO165"/>
      <c r="BP165"/>
      <c r="BQ165"/>
      <c r="BR165"/>
    </row>
    <row r="166" spans="1:70" ht="12.75">
      <c r="A166" s="403">
        <v>162</v>
      </c>
      <c r="B166" s="404">
        <f>IF(F166&gt;0,ROUNDDOWN(IF(E166&lt;'[1]Main'!$B$32,'[1]Main'!$B$34,IF(E166&gt;='[1]Main'!$B$31,0,IF(E166&gt;='[1]Main'!$B$32,('[1]Main'!$B$31-E166)*('[1]Main'!$B$33/100)))),0),"")</f>
      </c>
      <c r="C166" s="405" t="s">
        <v>243</v>
      </c>
      <c r="D166" s="406" t="s">
        <v>27</v>
      </c>
      <c r="E166" s="407">
        <f>IF(F166&gt;0,AVERAGE(G166:BD166),"")</f>
      </c>
      <c r="F166" s="408">
        <f>COUNT(G166:BD166)</f>
        <v>0</v>
      </c>
      <c r="G166" s="386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/>
      <c r="AM166" s="387"/>
      <c r="AN166" s="387"/>
      <c r="AO166" s="387"/>
      <c r="AP166" s="387"/>
      <c r="AQ166" s="387"/>
      <c r="AR166" s="387"/>
      <c r="AS166" s="387"/>
      <c r="AT166" s="387"/>
      <c r="AU166" s="387"/>
      <c r="AV166" s="387"/>
      <c r="AW166" s="387"/>
      <c r="AX166" s="387"/>
      <c r="AY166" s="387"/>
      <c r="AZ166" s="387"/>
      <c r="BA166" s="387"/>
      <c r="BB166" s="387"/>
      <c r="BC166" s="387"/>
      <c r="BD166" s="409"/>
      <c r="BE166" s="386"/>
      <c r="BF166" s="387"/>
      <c r="BG166" s="387"/>
      <c r="BH166" s="387"/>
      <c r="BI166" s="387"/>
      <c r="BJ166" s="387"/>
      <c r="BK166" s="387"/>
      <c r="BL166" s="387"/>
      <c r="BM166" s="387"/>
      <c r="BN166" s="387"/>
      <c r="BO166"/>
      <c r="BP166"/>
      <c r="BQ166"/>
      <c r="BR166"/>
    </row>
    <row r="167" spans="1:70" ht="12.75">
      <c r="A167" s="403">
        <v>163</v>
      </c>
      <c r="B167" s="404">
        <f>IF(F167&gt;0,ROUNDDOWN(IF(E167&lt;'[1]Main'!$B$32,'[1]Main'!$B$34,IF(E167&gt;='[1]Main'!$B$31,0,IF(E167&gt;='[1]Main'!$B$32,('[1]Main'!$B$31-E167)*('[1]Main'!$B$33/100)))),0),"")</f>
      </c>
      <c r="C167" s="405" t="s">
        <v>244</v>
      </c>
      <c r="D167" s="406" t="s">
        <v>14</v>
      </c>
      <c r="E167" s="407">
        <f>IF(F167&gt;0,AVERAGE(G167:BD167),"")</f>
      </c>
      <c r="F167" s="408">
        <f>COUNT(G167:BD167)</f>
        <v>0</v>
      </c>
      <c r="G167" s="386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7"/>
      <c r="AX167" s="387"/>
      <c r="AY167" s="387"/>
      <c r="AZ167" s="387"/>
      <c r="BA167" s="387"/>
      <c r="BB167" s="387"/>
      <c r="BC167" s="387"/>
      <c r="BD167" s="409"/>
      <c r="BE167" s="386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/>
      <c r="BP167"/>
      <c r="BQ167"/>
      <c r="BR167"/>
    </row>
    <row r="168" spans="1:70" ht="12.75">
      <c r="A168" s="403">
        <v>164</v>
      </c>
      <c r="B168" s="404">
        <f>IF(F168&gt;0,ROUNDDOWN(IF(E168&lt;'[1]Main'!$B$32,'[1]Main'!$B$34,IF(E168&gt;='[1]Main'!$B$31,0,IF(E168&gt;='[1]Main'!$B$32,('[1]Main'!$B$31-E168)*('[1]Main'!$B$33/100)))),0),"")</f>
      </c>
      <c r="C168" s="405" t="s">
        <v>245</v>
      </c>
      <c r="D168" s="406" t="s">
        <v>14</v>
      </c>
      <c r="E168" s="407">
        <f>IF(F168&gt;0,AVERAGE(G168:BD168),"")</f>
      </c>
      <c r="F168" s="408">
        <f>COUNT(G168:BD168)</f>
        <v>0</v>
      </c>
      <c r="G168" s="386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387"/>
      <c r="AM168" s="387"/>
      <c r="AN168" s="387"/>
      <c r="AO168" s="387"/>
      <c r="AP168" s="387"/>
      <c r="AQ168" s="387"/>
      <c r="AR168" s="387"/>
      <c r="AS168" s="387"/>
      <c r="AT168" s="387"/>
      <c r="AU168" s="387"/>
      <c r="AV168" s="387"/>
      <c r="AW168" s="387"/>
      <c r="AX168" s="387"/>
      <c r="AY168" s="387"/>
      <c r="AZ168" s="387"/>
      <c r="BA168" s="387"/>
      <c r="BB168" s="387"/>
      <c r="BC168" s="387"/>
      <c r="BD168" s="409"/>
      <c r="BE168" s="386"/>
      <c r="BF168" s="387"/>
      <c r="BG168" s="387"/>
      <c r="BH168" s="387"/>
      <c r="BI168" s="387"/>
      <c r="BJ168" s="387"/>
      <c r="BK168" s="387"/>
      <c r="BL168" s="387"/>
      <c r="BM168" s="387"/>
      <c r="BN168" s="387"/>
      <c r="BO168"/>
      <c r="BP168"/>
      <c r="BQ168"/>
      <c r="BR168"/>
    </row>
    <row r="169" spans="1:70" ht="12.75">
      <c r="A169" s="403">
        <v>165</v>
      </c>
      <c r="B169" s="404">
        <f>IF(F169&gt;0,ROUNDDOWN(IF(E169&lt;'[1]Main'!$B$32,'[1]Main'!$B$34,IF(E169&gt;='[1]Main'!$B$31,0,IF(E169&gt;='[1]Main'!$B$32,('[1]Main'!$B$31-E169)*('[1]Main'!$B$33/100)))),0),"")</f>
      </c>
      <c r="C169" s="405" t="s">
        <v>246</v>
      </c>
      <c r="D169" s="406" t="s">
        <v>27</v>
      </c>
      <c r="E169" s="407">
        <f>IF(F169&gt;0,AVERAGE(G169:BD169),"")</f>
      </c>
      <c r="F169" s="408">
        <f>COUNT(G169:BD169)</f>
        <v>0</v>
      </c>
      <c r="G169" s="386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7"/>
      <c r="AE169" s="387"/>
      <c r="AF169" s="387"/>
      <c r="AG169" s="387"/>
      <c r="AH169" s="387"/>
      <c r="AI169" s="387"/>
      <c r="AJ169" s="387"/>
      <c r="AK169" s="387"/>
      <c r="AL169" s="387"/>
      <c r="AM169" s="387"/>
      <c r="AN169" s="387"/>
      <c r="AO169" s="387"/>
      <c r="AP169" s="387"/>
      <c r="AQ169" s="387"/>
      <c r="AR169" s="387"/>
      <c r="AS169" s="387"/>
      <c r="AT169" s="387"/>
      <c r="AU169" s="387"/>
      <c r="AV169" s="387"/>
      <c r="AW169" s="387"/>
      <c r="AX169" s="387"/>
      <c r="AY169" s="387"/>
      <c r="AZ169" s="387"/>
      <c r="BA169" s="387"/>
      <c r="BB169" s="387"/>
      <c r="BC169" s="387"/>
      <c r="BD169" s="409"/>
      <c r="BE169" s="386"/>
      <c r="BF169" s="387"/>
      <c r="BG169" s="387"/>
      <c r="BH169" s="387"/>
      <c r="BI169" s="387"/>
      <c r="BJ169" s="387"/>
      <c r="BK169" s="387"/>
      <c r="BL169" s="387"/>
      <c r="BM169" s="387"/>
      <c r="BN169" s="387"/>
      <c r="BO169"/>
      <c r="BP169"/>
      <c r="BQ169"/>
      <c r="BR169"/>
    </row>
    <row r="170" spans="1:70" ht="12.75">
      <c r="A170" s="403">
        <v>166</v>
      </c>
      <c r="B170" s="404">
        <f>IF(F170&gt;0,ROUNDDOWN(IF(E170&lt;'[1]Main'!$B$32,'[1]Main'!$B$34,IF(E170&gt;='[1]Main'!$B$31,0,IF(E170&gt;='[1]Main'!$B$32,('[1]Main'!$B$31-E170)*('[1]Main'!$B$33/100)))),0),"")</f>
      </c>
      <c r="C170" s="405" t="s">
        <v>247</v>
      </c>
      <c r="D170" s="406" t="s">
        <v>14</v>
      </c>
      <c r="E170" s="407">
        <f>IF(F170&gt;0,AVERAGE(G170:BD170),"")</f>
      </c>
      <c r="F170" s="408">
        <f>COUNT(G170:BD170)</f>
        <v>0</v>
      </c>
      <c r="G170" s="386"/>
      <c r="H170" s="387"/>
      <c r="I170" s="387"/>
      <c r="J170" s="387"/>
      <c r="K170" s="387"/>
      <c r="L170" s="387"/>
      <c r="M170" s="387"/>
      <c r="N170" s="387"/>
      <c r="O170" s="387"/>
      <c r="P170" s="387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7"/>
      <c r="AL170" s="387"/>
      <c r="AM170" s="387"/>
      <c r="AN170" s="387"/>
      <c r="AO170" s="387"/>
      <c r="AP170" s="387"/>
      <c r="AQ170" s="387"/>
      <c r="AR170" s="387"/>
      <c r="AS170" s="387"/>
      <c r="AT170" s="387"/>
      <c r="AU170" s="387"/>
      <c r="AV170" s="387"/>
      <c r="AW170" s="387"/>
      <c r="AX170" s="387"/>
      <c r="AY170" s="387"/>
      <c r="AZ170" s="387"/>
      <c r="BA170" s="387"/>
      <c r="BB170" s="387"/>
      <c r="BC170" s="387"/>
      <c r="BD170" s="409"/>
      <c r="BE170" s="386"/>
      <c r="BF170" s="387"/>
      <c r="BG170" s="387"/>
      <c r="BH170" s="387"/>
      <c r="BI170" s="387"/>
      <c r="BJ170" s="387"/>
      <c r="BK170" s="387"/>
      <c r="BL170" s="387"/>
      <c r="BM170" s="387"/>
      <c r="BN170" s="387"/>
      <c r="BO170"/>
      <c r="BP170"/>
      <c r="BQ170"/>
      <c r="BR170"/>
    </row>
    <row r="171" spans="1:76" ht="12.75">
      <c r="A171" s="403">
        <v>167</v>
      </c>
      <c r="B171" s="404">
        <f>IF(F171&gt;0,ROUNDDOWN(IF(E171&lt;'[1]Main'!$B$32,'[1]Main'!$B$34,IF(E171&gt;='[1]Main'!$B$31,0,IF(E171&gt;='[1]Main'!$B$32,('[1]Main'!$B$31-E171)*('[1]Main'!$B$33/100)))),0),"")</f>
      </c>
      <c r="C171" s="405" t="s">
        <v>248</v>
      </c>
      <c r="D171" s="406" t="s">
        <v>14</v>
      </c>
      <c r="E171" s="407">
        <f>IF(F171&gt;0,AVERAGE(G171:BD171),"")</f>
      </c>
      <c r="F171" s="408">
        <f>COUNT(G171:BD171)</f>
        <v>0</v>
      </c>
      <c r="G171" s="386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  <c r="AC171" s="387"/>
      <c r="AD171" s="387"/>
      <c r="AE171" s="387"/>
      <c r="AF171" s="387"/>
      <c r="AG171" s="387"/>
      <c r="AH171" s="387"/>
      <c r="AI171" s="387"/>
      <c r="AJ171" s="387"/>
      <c r="AK171" s="387"/>
      <c r="AL171" s="387"/>
      <c r="AM171" s="387"/>
      <c r="AN171" s="387"/>
      <c r="AO171" s="387"/>
      <c r="AP171" s="387"/>
      <c r="AQ171" s="387"/>
      <c r="AR171" s="387"/>
      <c r="AS171" s="387"/>
      <c r="AT171" s="387"/>
      <c r="AU171" s="387"/>
      <c r="AV171" s="387"/>
      <c r="AW171" s="387"/>
      <c r="AX171" s="387"/>
      <c r="AY171" s="387"/>
      <c r="AZ171" s="387"/>
      <c r="BA171" s="387"/>
      <c r="BB171" s="387"/>
      <c r="BC171" s="387"/>
      <c r="BD171" s="409"/>
      <c r="BE171" s="386"/>
      <c r="BF171" s="387"/>
      <c r="BG171" s="387"/>
      <c r="BH171" s="387"/>
      <c r="BI171" s="387"/>
      <c r="BJ171" s="387"/>
      <c r="BK171" s="387"/>
      <c r="BL171" s="387"/>
      <c r="BM171" s="387"/>
      <c r="BN171" s="387"/>
      <c r="BO171"/>
      <c r="BP171"/>
      <c r="BQ171" s="399"/>
      <c r="BR171" s="399"/>
      <c r="BS171" s="399"/>
      <c r="BT171" s="399"/>
      <c r="BU171" s="399"/>
      <c r="BV171" s="399"/>
      <c r="BW171" s="399"/>
      <c r="BX171" s="396"/>
    </row>
    <row r="172" spans="1:70" ht="12.75">
      <c r="A172" s="403">
        <v>168</v>
      </c>
      <c r="B172" s="404">
        <f>IF(F172&gt;0,ROUNDDOWN(IF(E172&lt;'[1]Main'!$B$32,'[1]Main'!$B$34,IF(E172&gt;='[1]Main'!$B$31,0,IF(E172&gt;='[1]Main'!$B$32,('[1]Main'!$B$31-E172)*('[1]Main'!$B$33/100)))),0),"")</f>
      </c>
      <c r="C172" s="405" t="s">
        <v>249</v>
      </c>
      <c r="D172" s="406" t="s">
        <v>27</v>
      </c>
      <c r="E172" s="407">
        <f>IF(F172&gt;0,AVERAGE(G172:BD172),"")</f>
      </c>
      <c r="F172" s="408">
        <f>COUNT(G172:BD172)</f>
        <v>0</v>
      </c>
      <c r="G172" s="386"/>
      <c r="H172" s="387"/>
      <c r="I172" s="387"/>
      <c r="J172" s="387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  <c r="U172" s="387"/>
      <c r="V172" s="387"/>
      <c r="W172" s="387"/>
      <c r="X172" s="387"/>
      <c r="Y172" s="387"/>
      <c r="Z172" s="387"/>
      <c r="AA172" s="387"/>
      <c r="AB172" s="387"/>
      <c r="AC172" s="387"/>
      <c r="AD172" s="387"/>
      <c r="AE172" s="387"/>
      <c r="AF172" s="387"/>
      <c r="AG172" s="387"/>
      <c r="AH172" s="387"/>
      <c r="AI172" s="387"/>
      <c r="AJ172" s="387"/>
      <c r="AK172" s="387"/>
      <c r="AL172" s="387"/>
      <c r="AM172" s="387"/>
      <c r="AN172" s="387"/>
      <c r="AO172" s="387"/>
      <c r="AP172" s="387"/>
      <c r="AQ172" s="387"/>
      <c r="AR172" s="387"/>
      <c r="AS172" s="387"/>
      <c r="AT172" s="387"/>
      <c r="AU172" s="387"/>
      <c r="AV172" s="387"/>
      <c r="AW172" s="387"/>
      <c r="AX172" s="387"/>
      <c r="AY172" s="387"/>
      <c r="AZ172" s="387"/>
      <c r="BA172" s="387"/>
      <c r="BB172" s="387"/>
      <c r="BC172" s="387"/>
      <c r="BD172" s="409"/>
      <c r="BE172" s="386"/>
      <c r="BF172" s="387"/>
      <c r="BG172" s="387"/>
      <c r="BH172" s="387"/>
      <c r="BI172" s="387"/>
      <c r="BJ172" s="387"/>
      <c r="BK172" s="387"/>
      <c r="BL172" s="387"/>
      <c r="BM172" s="387"/>
      <c r="BN172" s="387"/>
      <c r="BO172"/>
      <c r="BP172"/>
      <c r="BQ172"/>
      <c r="BR172"/>
    </row>
    <row r="173" spans="1:70" ht="12.75">
      <c r="A173" s="403">
        <v>169</v>
      </c>
      <c r="B173" s="404">
        <f>IF(F173&gt;0,ROUNDDOWN(IF(E173&lt;'[1]Main'!$B$32,'[1]Main'!$B$34,IF(E173&gt;='[1]Main'!$B$31,0,IF(E173&gt;='[1]Main'!$B$32,('[1]Main'!$B$31-E173)*('[1]Main'!$B$33/100)))),0),"")</f>
      </c>
      <c r="C173" s="405" t="s">
        <v>250</v>
      </c>
      <c r="D173" s="406" t="s">
        <v>14</v>
      </c>
      <c r="E173" s="407">
        <f>IF(F173&gt;0,AVERAGE(G173:BD173),"")</f>
      </c>
      <c r="F173" s="408">
        <f>COUNT(G173:BD173)</f>
        <v>0</v>
      </c>
      <c r="G173" s="386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  <c r="AC173" s="387"/>
      <c r="AD173" s="387"/>
      <c r="AE173" s="387"/>
      <c r="AF173" s="387"/>
      <c r="AG173" s="387"/>
      <c r="AH173" s="387"/>
      <c r="AI173" s="387"/>
      <c r="AJ173" s="387"/>
      <c r="AK173" s="387"/>
      <c r="AL173" s="387"/>
      <c r="AM173" s="387"/>
      <c r="AN173" s="387"/>
      <c r="AO173" s="387"/>
      <c r="AP173" s="387"/>
      <c r="AQ173" s="387"/>
      <c r="AR173" s="387"/>
      <c r="AS173" s="387"/>
      <c r="AT173" s="387"/>
      <c r="AU173" s="387"/>
      <c r="AV173" s="387"/>
      <c r="AW173" s="387"/>
      <c r="AX173" s="387"/>
      <c r="AY173" s="387"/>
      <c r="AZ173" s="387"/>
      <c r="BA173" s="387"/>
      <c r="BB173" s="387"/>
      <c r="BC173" s="387"/>
      <c r="BD173" s="409"/>
      <c r="BE173" s="386"/>
      <c r="BF173" s="387"/>
      <c r="BG173" s="387"/>
      <c r="BH173" s="387"/>
      <c r="BI173" s="387"/>
      <c r="BJ173" s="387"/>
      <c r="BK173" s="387"/>
      <c r="BL173" s="387"/>
      <c r="BM173" s="387"/>
      <c r="BN173" s="387"/>
      <c r="BO173"/>
      <c r="BP173"/>
      <c r="BQ173"/>
      <c r="BR173"/>
    </row>
    <row r="174" spans="1:70" ht="12.75">
      <c r="A174" s="403">
        <v>170</v>
      </c>
      <c r="B174" s="404">
        <f>IF(F174&gt;0,ROUNDDOWN(IF(E174&lt;'[1]Main'!$B$32,'[1]Main'!$B$34,IF(E174&gt;='[1]Main'!$B$31,0,IF(E174&gt;='[1]Main'!$B$32,('[1]Main'!$B$31-E174)*('[1]Main'!$B$33/100)))),0),"")</f>
      </c>
      <c r="C174" s="405" t="s">
        <v>251</v>
      </c>
      <c r="D174" s="406" t="s">
        <v>14</v>
      </c>
      <c r="E174" s="407">
        <f>IF(F174&gt;0,AVERAGE(G174:BD174),"")</f>
      </c>
      <c r="F174" s="408">
        <f>COUNT(G174:BD174)</f>
        <v>0</v>
      </c>
      <c r="G174" s="386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7"/>
      <c r="AO174" s="387"/>
      <c r="AP174" s="387"/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387"/>
      <c r="BD174" s="409"/>
      <c r="BE174" s="386"/>
      <c r="BF174" s="387"/>
      <c r="BG174" s="387"/>
      <c r="BH174" s="387"/>
      <c r="BI174" s="387"/>
      <c r="BJ174" s="387"/>
      <c r="BK174" s="387"/>
      <c r="BL174" s="387"/>
      <c r="BM174" s="387"/>
      <c r="BN174" s="387"/>
      <c r="BO174"/>
      <c r="BP174"/>
      <c r="BQ174"/>
      <c r="BR174"/>
    </row>
    <row r="175" spans="1:70" ht="12.75">
      <c r="A175" s="403">
        <v>171</v>
      </c>
      <c r="B175" s="404">
        <f>IF(F175&gt;0,ROUNDDOWN(IF(E175&lt;'[1]Main'!$B$32,'[1]Main'!$B$34,IF(E175&gt;='[1]Main'!$B$31,0,IF(E175&gt;='[1]Main'!$B$32,('[1]Main'!$B$31-E175)*('[1]Main'!$B$33/100)))),0),"")</f>
      </c>
      <c r="C175" s="405" t="s">
        <v>71</v>
      </c>
      <c r="D175" s="406" t="s">
        <v>14</v>
      </c>
      <c r="E175" s="407">
        <f>IF(F175&gt;0,AVERAGE(G175:BD175),"")</f>
      </c>
      <c r="F175" s="408">
        <f>COUNT(G175:BD175)</f>
        <v>0</v>
      </c>
      <c r="G175" s="386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387"/>
      <c r="AR175" s="387"/>
      <c r="AS175" s="387"/>
      <c r="AT175" s="387"/>
      <c r="AU175" s="387"/>
      <c r="AV175" s="387"/>
      <c r="AW175" s="387"/>
      <c r="AX175" s="387"/>
      <c r="AY175" s="387"/>
      <c r="AZ175" s="387"/>
      <c r="BA175" s="387"/>
      <c r="BB175" s="387"/>
      <c r="BC175" s="387"/>
      <c r="BD175" s="409"/>
      <c r="BE175" s="386"/>
      <c r="BF175" s="387"/>
      <c r="BG175" s="387"/>
      <c r="BH175" s="387"/>
      <c r="BI175" s="387"/>
      <c r="BJ175" s="387"/>
      <c r="BK175" s="387"/>
      <c r="BL175" s="387"/>
      <c r="BM175" s="387"/>
      <c r="BN175" s="387"/>
      <c r="BO175"/>
      <c r="BP175"/>
      <c r="BQ175"/>
      <c r="BR175"/>
    </row>
    <row r="176" spans="1:70" ht="12.75">
      <c r="A176" s="403">
        <v>172</v>
      </c>
      <c r="B176" s="404">
        <f>IF(F176&gt;0,ROUNDDOWN(IF(E176&lt;'[1]Main'!$B$32,'[1]Main'!$B$34,IF(E176&gt;='[1]Main'!$B$31,0,IF(E176&gt;='[1]Main'!$B$32,('[1]Main'!$B$31-E176)*('[1]Main'!$B$33/100)))),0),"")</f>
      </c>
      <c r="C176" s="405" t="s">
        <v>252</v>
      </c>
      <c r="D176" s="406" t="s">
        <v>14</v>
      </c>
      <c r="E176" s="407">
        <f>IF(F176&gt;0,AVERAGE(G176:BD176),"")</f>
      </c>
      <c r="F176" s="408">
        <f>COUNT(G176:BD176)</f>
        <v>0</v>
      </c>
      <c r="G176" s="386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7"/>
      <c r="AD176" s="387"/>
      <c r="AE176" s="387"/>
      <c r="AF176" s="387"/>
      <c r="AG176" s="387"/>
      <c r="AH176" s="387"/>
      <c r="AI176" s="387"/>
      <c r="AJ176" s="387"/>
      <c r="AK176" s="387"/>
      <c r="AL176" s="387"/>
      <c r="AM176" s="387"/>
      <c r="AN176" s="387"/>
      <c r="AO176" s="387"/>
      <c r="AP176" s="387"/>
      <c r="AQ176" s="387"/>
      <c r="AR176" s="387"/>
      <c r="AS176" s="387"/>
      <c r="AT176" s="387"/>
      <c r="AU176" s="387"/>
      <c r="AV176" s="387"/>
      <c r="AW176" s="387"/>
      <c r="AX176" s="387"/>
      <c r="AY176" s="387"/>
      <c r="AZ176" s="387"/>
      <c r="BA176" s="387"/>
      <c r="BB176" s="387"/>
      <c r="BC176" s="387"/>
      <c r="BD176" s="409"/>
      <c r="BE176" s="386"/>
      <c r="BF176" s="387"/>
      <c r="BG176" s="387"/>
      <c r="BH176" s="387"/>
      <c r="BI176" s="387"/>
      <c r="BJ176" s="387"/>
      <c r="BK176" s="387"/>
      <c r="BL176" s="387"/>
      <c r="BM176" s="387"/>
      <c r="BN176" s="387"/>
      <c r="BO176"/>
      <c r="BP176"/>
      <c r="BQ176"/>
      <c r="BR176"/>
    </row>
    <row r="178" spans="7:17" ht="12.75">
      <c r="G178" s="399"/>
      <c r="H178" s="399"/>
      <c r="I178" s="399"/>
      <c r="J178" s="399"/>
      <c r="K178" s="399"/>
      <c r="L178" s="399"/>
      <c r="M178" s="399"/>
      <c r="N178" s="399"/>
      <c r="O178" s="399"/>
      <c r="P178" s="399"/>
      <c r="Q178" s="399"/>
    </row>
  </sheetData>
  <sheetProtection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25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2013-01-13T22:08:26Z</dcterms:created>
  <dcterms:modified xsi:type="dcterms:W3CDTF">2013-01-13T22:15:50Z</dcterms:modified>
  <cp:category/>
  <cp:version/>
  <cp:contentType/>
  <cp:contentStatus/>
</cp:coreProperties>
</file>