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1306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'Handicap'!$C$5:$C$117</definedName>
    <definedName name="Players">'Handicap'!$C$5:$C$117</definedName>
    <definedName name="_xlnm.Print_Area" localSheetId="1">'WEB-Reiting'!$A$1:$K$69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<sst xmlns="http://schemas.openxmlformats.org/spreadsheetml/2006/main" count="1177" uniqueCount="203">
  <si>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</si>
  <si>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</si>
  <si>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</si>
  <si>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</si>
  <si>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</si>
  <si>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</si>
  <si>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</si>
  <si>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</si>
  <si>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</si>
  <si>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</si>
  <si>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</si>
  <si>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</si>
  <si>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</si>
  <si>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Julians Visockis</t>
  </si>
  <si>
    <t>M</t>
  </si>
  <si>
    <t>18A</t>
  </si>
  <si>
    <t>II</t>
  </si>
  <si>
    <t>Leo Rožkalns</t>
  </si>
  <si>
    <t>16A</t>
  </si>
  <si>
    <t>III</t>
  </si>
  <si>
    <t>Janis Zemitis</t>
  </si>
  <si>
    <t>21A</t>
  </si>
  <si>
    <t>IV</t>
  </si>
  <si>
    <t>Tatjana Teļnova</t>
  </si>
  <si>
    <t>F</t>
  </si>
  <si>
    <t>20A</t>
  </si>
  <si>
    <t>V</t>
  </si>
  <si>
    <t>Renārs Rutenbergs</t>
  </si>
  <si>
    <t>17A</t>
  </si>
  <si>
    <t>VI</t>
  </si>
  <si>
    <t>Aigars Strautiņš</t>
  </si>
  <si>
    <t>19A</t>
  </si>
  <si>
    <t>S</t>
  </si>
  <si>
    <t>VII</t>
  </si>
  <si>
    <t xml:space="preserve">Jelena Šorohova </t>
  </si>
  <si>
    <t>22A</t>
  </si>
  <si>
    <t>VIII</t>
  </si>
  <si>
    <t>Kristaps Lusars</t>
  </si>
  <si>
    <t>24A</t>
  </si>
  <si>
    <t>IX</t>
  </si>
  <si>
    <t>Pēteris Martinsons</t>
  </si>
  <si>
    <t>23A</t>
  </si>
  <si>
    <t>X</t>
  </si>
  <si>
    <t>Final Step 1</t>
  </si>
  <si>
    <t>Place Final s1</t>
  </si>
  <si>
    <t>G1 +hdc</t>
  </si>
  <si>
    <t>18B</t>
  </si>
  <si>
    <t>TOTEM</t>
  </si>
  <si>
    <t>19B</t>
  </si>
  <si>
    <t>20B</t>
  </si>
  <si>
    <t>17B</t>
  </si>
  <si>
    <t>Veronika Hudjakova</t>
  </si>
  <si>
    <t>Maris Eisaks</t>
  </si>
  <si>
    <t>22B</t>
  </si>
  <si>
    <t>Aivars Kuksa</t>
  </si>
  <si>
    <t>Artūrs Maslovs</t>
  </si>
  <si>
    <t>23B</t>
  </si>
  <si>
    <t>Martins Nicmanis</t>
  </si>
  <si>
    <t>Andrejs Tračs</t>
  </si>
  <si>
    <t>21B</t>
  </si>
  <si>
    <t>Janis Zālītis</t>
  </si>
  <si>
    <t>24B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</si>
  <si>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</si>
  <si>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</si>
  <si>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</si>
  <si>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</si>
  <si>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</si>
  <si>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</si>
  <si>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</si>
  <si>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</si>
  <si>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</si>
  <si>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</si>
  <si>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17C</t>
  </si>
  <si>
    <t/>
  </si>
  <si>
    <t>24C</t>
  </si>
  <si>
    <t>Rez. For NEW  Player</t>
  </si>
  <si>
    <t>G3</t>
  </si>
  <si>
    <t>G4</t>
  </si>
  <si>
    <t>Kvalif.</t>
  </si>
  <si>
    <t>FS1</t>
  </si>
  <si>
    <t>FS2</t>
  </si>
  <si>
    <t>Final</t>
  </si>
  <si>
    <t>20C</t>
  </si>
  <si>
    <t>Poz.</t>
  </si>
  <si>
    <t>rezult w/o HDC</t>
  </si>
  <si>
    <t>Vladislavs Tomsons</t>
  </si>
  <si>
    <t>HDC</t>
  </si>
  <si>
    <t>3in1</t>
  </si>
  <si>
    <t>16B</t>
  </si>
  <si>
    <t>Rez+hdc</t>
  </si>
  <si>
    <t>G5</t>
  </si>
  <si>
    <t>19C</t>
  </si>
  <si>
    <t>21C</t>
  </si>
  <si>
    <t>Yes</t>
  </si>
  <si>
    <t>18C</t>
  </si>
  <si>
    <t>Marina Petrova</t>
  </si>
  <si>
    <t>Edgars Poiss</t>
  </si>
  <si>
    <t>Desp.</t>
  </si>
  <si>
    <t>Kristaps Maļinovskis</t>
  </si>
  <si>
    <t>Ivars Lauris</t>
  </si>
  <si>
    <t>Dmitrijs Dolgovs</t>
  </si>
  <si>
    <t>Juris Bricis</t>
  </si>
  <si>
    <t>Raimonds Zemitis</t>
  </si>
  <si>
    <t>Jurijs Dolgovs</t>
  </si>
  <si>
    <t>22C</t>
  </si>
  <si>
    <t>Olga Petrova</t>
  </si>
  <si>
    <t>23C</t>
  </si>
  <si>
    <t>Reitings turnīram "6no36" seazon2008-2009</t>
  </si>
  <si>
    <t>Menesa reitings: 02.2009</t>
  </si>
  <si>
    <t>Gada reitings</t>
  </si>
  <si>
    <t>Place</t>
  </si>
  <si>
    <t>Total</t>
  </si>
  <si>
    <t>Sandra Brice</t>
  </si>
  <si>
    <t>Jānis Bucens</t>
  </si>
  <si>
    <t>Nikolajs Ovčiņņikovs</t>
  </si>
  <si>
    <t>Kirils Hudjakovs</t>
  </si>
  <si>
    <t>Dāvis Vanags</t>
  </si>
  <si>
    <t>Roberts Šipkevics</t>
  </si>
  <si>
    <t>Normunds Bundzenieks</t>
  </si>
  <si>
    <t>Oskars Kreilis</t>
  </si>
  <si>
    <t>Raimonds Rutenbergs</t>
  </si>
  <si>
    <t>Dmitrijs Čebotarjovs</t>
  </si>
  <si>
    <t>Jurijs Volčeks</t>
  </si>
  <si>
    <t>Artūrs Levikins</t>
  </si>
  <si>
    <t>Arnolds Lokmanis</t>
  </si>
  <si>
    <t>Diana Zavjalova</t>
  </si>
  <si>
    <t>Mareks Žukurs</t>
  </si>
  <si>
    <t xml:space="preserve">Vladimirs Pribiļevs </t>
  </si>
  <si>
    <t>Andis Dārziņš</t>
  </si>
  <si>
    <t>Vladislavs Filimonovs</t>
  </si>
  <si>
    <t>Denis Višņakovs</t>
  </si>
  <si>
    <t>Einārs Lindermanis</t>
  </si>
  <si>
    <t>Marija Tkačenko</t>
  </si>
  <si>
    <t>Jurijs Urjasovs</t>
  </si>
  <si>
    <t>Jānis Štokmanis</t>
  </si>
  <si>
    <t>Elizabete Vārava</t>
  </si>
  <si>
    <t>Svetlana Virvinska</t>
  </si>
  <si>
    <t>Daniels Vēzis</t>
  </si>
  <si>
    <t>Artūrs Bricis</t>
  </si>
  <si>
    <t>Ivars Vinters</t>
  </si>
  <si>
    <t>Alla Kornejeva</t>
  </si>
  <si>
    <t>Velga Lice</t>
  </si>
  <si>
    <t>Andris Vecvagars</t>
  </si>
  <si>
    <t>Guntars Licis</t>
  </si>
  <si>
    <t>Verners Veidulis</t>
  </si>
  <si>
    <t>Arnis Bērziņš</t>
  </si>
  <si>
    <t>Natālija Pribiļeva</t>
  </si>
  <si>
    <t>Jurijs Rjazanskis</t>
  </si>
  <si>
    <t>Jānis Rozenbergs</t>
  </si>
  <si>
    <t>Aleksandrs Križanovskis</t>
  </si>
  <si>
    <t>Kaspars Beķeris</t>
  </si>
  <si>
    <t>Arvils Sproģis</t>
  </si>
  <si>
    <t>Dainis Zariņš</t>
  </si>
  <si>
    <t xml:space="preserve">Normunds Dācis </t>
  </si>
  <si>
    <t>Vladimirs Lagunovs</t>
  </si>
  <si>
    <t>Dzintars Beržinskis</t>
  </si>
  <si>
    <t>Māris Štokmanis</t>
  </si>
  <si>
    <t>Jānis Lazda</t>
  </si>
  <si>
    <t xml:space="preserve">Sigutis Briedis </t>
  </si>
  <si>
    <t>Janis Laksa</t>
  </si>
  <si>
    <t>Andris Stalidzāns</t>
  </si>
  <si>
    <t>Magnus Lonnroth</t>
  </si>
  <si>
    <t>Guntars Beisons</t>
  </si>
  <si>
    <t>Anita Cikota</t>
  </si>
  <si>
    <t>Igors Gnocs</t>
  </si>
  <si>
    <t>Janis Bojars</t>
  </si>
  <si>
    <t>Aleksandrs Margolis</t>
  </si>
  <si>
    <t>Edmunds Bušs</t>
  </si>
  <si>
    <t>Māris Akmens</t>
  </si>
  <si>
    <t>Monika Mate</t>
  </si>
  <si>
    <t>Olegs Titovecs</t>
  </si>
  <si>
    <t>Vitalijs Litvins</t>
  </si>
  <si>
    <t>Artūrs Šteinbergs</t>
  </si>
  <si>
    <t>Aleksandrs Liniņš</t>
  </si>
  <si>
    <t>Denize Buša</t>
  </si>
  <si>
    <t>Gatis Gailītis</t>
  </si>
  <si>
    <t>Andis Zanders</t>
  </si>
  <si>
    <t>Reinis Lešķinskis</t>
  </si>
  <si>
    <t>Signe Vintere</t>
  </si>
  <si>
    <t>Dmitrijs Paškovs</t>
  </si>
  <si>
    <t>Andrejs Vitiņš</t>
  </si>
  <si>
    <t>Aleksandrs Rimensons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</si>
  <si>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</si>
  <si>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</si>
  <si>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</si>
  <si>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</si>
  <si>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</si>
  <si>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</si>
  <si>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</si>
  <si>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</si>
  <si>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Martins Karnitis</t>
  </si>
  <si>
    <t>Nina Rimensone</t>
  </si>
  <si>
    <t>Olafs Brežinskis</t>
  </si>
  <si>
    <t>Handikapi turnīram "6no36"</t>
  </si>
  <si>
    <t>Spēkā no: __.__.2008</t>
  </si>
  <si>
    <t xml:space="preserve">HDC new    </t>
  </si>
  <si>
    <t xml:space="preserve">avg </t>
  </si>
  <si>
    <t>Games</t>
  </si>
  <si>
    <t>Edgars Kokins</t>
  </si>
  <si>
    <t>Marina Gedzjune</t>
  </si>
  <si>
    <t>Marks Govša</t>
  </si>
  <si>
    <t>Staņislavs Visockis</t>
  </si>
  <si>
    <t>Valentins Gorkins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</si>
</sst>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sz val="12"/>
      <color indexed="8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0" fontId="17" fillId="0" borderId="3" xfId="0" applyFont="1" applyFill="1" applyBorder="1" applyAlignment="1">
      <alignment horizontal="center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3" xfId="21" applyNumberFormat="1" applyFont="1" applyFill="1" applyBorder="1" applyAlignment="1" applyProtection="1">
      <alignment horizontal="center"/>
      <protection locked="0"/>
    </xf>
    <xf numFmtId="1" fontId="24" fillId="0" borderId="3" xfId="0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2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18" fillId="4" borderId="11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Alignment="1">
      <alignment horizontal="center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>
      <alignment horizontal="center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0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0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0" fontId="41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42" fillId="1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24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39" fillId="5" borderId="1" xfId="21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0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left" vertical="center" indent="1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0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20" fillId="5" borderId="3" xfId="0" applyNumberFormat="1" applyFont="1" applyFill="1" applyBorder="1" applyAlignment="1" applyProtection="1">
      <alignment horizontal="center"/>
      <protection hidden="1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16" fillId="10" borderId="3" xfId="0" applyFont="1" applyFill="1" applyBorder="1" applyAlignment="1" applyProtection="1">
      <alignment horizontal="center" vertical="center"/>
      <protection locked="0"/>
    </xf>
    <xf numFmtId="0" fontId="16" fillId="10" borderId="3" xfId="2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0" fontId="36" fillId="5" borderId="2" xfId="0" applyFont="1" applyFill="1" applyBorder="1" applyAlignment="1" applyProtection="1">
      <alignment/>
      <protection hidden="1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6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3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8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9" xfId="0" applyFont="1" applyFill="1" applyBorder="1" applyAlignment="1" applyProtection="1">
      <alignment horizontal="center" vertical="center" wrapText="1"/>
      <protection locked="0"/>
    </xf>
    <xf numFmtId="180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391400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495800" y="85725"/>
          <a:ext cx="41814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144375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648575" y="3990975"/>
          <a:ext cx="22288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16764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333375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8620125"/>
          <a:ext cx="1971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REZ_HDC08-09_v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07_01.02.#18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114"/>
  <sheetViews>
    <sheetView tabSelected="1" zoomScale="75" zoomScaleNormal="75" zoomScaleSheetLayoutView="75" workbookViewId="0" topLeftCell="A1">
      <selection activeCell="F45" sqref="F45:I45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0039062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107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6</v>
      </c>
      <c r="C4" s="28" t="s">
        <v>13</v>
      </c>
      <c r="D4" s="29" t="s">
        <v>14</v>
      </c>
      <c r="E4" s="30" t="s">
        <v>15</v>
      </c>
      <c r="F4" s="31">
        <v>217</v>
      </c>
      <c r="G4" s="32">
        <v>187</v>
      </c>
      <c r="H4" s="33">
        <v>404</v>
      </c>
      <c r="I4" s="34">
        <v>416</v>
      </c>
      <c r="J4" s="35">
        <v>0</v>
      </c>
      <c r="K4" s="36">
        <v>60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91" ht="18">
      <c r="A5" s="26" t="s">
        <v>16</v>
      </c>
      <c r="B5" s="27">
        <v>20</v>
      </c>
      <c r="C5" s="38" t="s">
        <v>17</v>
      </c>
      <c r="D5" s="29" t="s">
        <v>14</v>
      </c>
      <c r="E5" s="30" t="s">
        <v>18</v>
      </c>
      <c r="F5" s="39">
        <v>181</v>
      </c>
      <c r="G5" s="40">
        <v>193</v>
      </c>
      <c r="H5" s="41">
        <v>374</v>
      </c>
      <c r="I5" s="42">
        <v>414</v>
      </c>
      <c r="J5" s="43">
        <v>-2</v>
      </c>
      <c r="K5" s="36">
        <v>40</v>
      </c>
      <c r="L5"/>
      <c r="M5" s="37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4" t="s">
        <v>19</v>
      </c>
      <c r="B6" s="27">
        <v>16</v>
      </c>
      <c r="C6" s="38" t="s">
        <v>20</v>
      </c>
      <c r="D6" s="29" t="s">
        <v>14</v>
      </c>
      <c r="E6" s="30" t="s">
        <v>21</v>
      </c>
      <c r="F6" s="31">
        <v>212</v>
      </c>
      <c r="G6" s="45">
        <v>137</v>
      </c>
      <c r="H6" s="41">
        <v>349</v>
      </c>
      <c r="I6" s="42">
        <v>381</v>
      </c>
      <c r="J6" s="46">
        <v>-35</v>
      </c>
      <c r="K6" s="36">
        <v>30</v>
      </c>
      <c r="L6"/>
      <c r="M6" s="47"/>
      <c r="O6" s="6"/>
      <c r="P6" s="6"/>
      <c r="R6" s="6"/>
      <c r="U6" s="7"/>
      <c r="V6" s="8"/>
      <c r="W6" s="8"/>
      <c r="X6"/>
      <c r="AC6" s="7"/>
    </row>
    <row r="7" spans="1:91" ht="18.75" thickBot="1">
      <c r="A7" s="26" t="s">
        <v>22</v>
      </c>
      <c r="B7" s="27">
        <v>7</v>
      </c>
      <c r="C7" s="38" t="s">
        <v>23</v>
      </c>
      <c r="D7" s="29" t="s">
        <v>24</v>
      </c>
      <c r="E7" s="30" t="s">
        <v>25</v>
      </c>
      <c r="F7" s="31">
        <v>188</v>
      </c>
      <c r="G7" s="45">
        <v>170</v>
      </c>
      <c r="H7" s="41">
        <v>358</v>
      </c>
      <c r="I7" s="42">
        <v>372</v>
      </c>
      <c r="J7" s="46">
        <v>-44</v>
      </c>
      <c r="K7" s="48">
        <v>-1</v>
      </c>
      <c r="M7" s="37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6" t="s">
        <v>26</v>
      </c>
      <c r="B8" s="27">
        <v>8</v>
      </c>
      <c r="C8" s="38" t="s">
        <v>27</v>
      </c>
      <c r="D8" s="29" t="s">
        <v>14</v>
      </c>
      <c r="E8" s="30" t="s">
        <v>28</v>
      </c>
      <c r="F8" s="31">
        <v>208</v>
      </c>
      <c r="G8" s="45">
        <v>146</v>
      </c>
      <c r="H8" s="41">
        <v>354</v>
      </c>
      <c r="I8" s="42">
        <v>370</v>
      </c>
      <c r="J8" s="46">
        <v>-46</v>
      </c>
      <c r="K8" s="48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50">
        <v>17</v>
      </c>
      <c r="C9" s="51" t="s">
        <v>30</v>
      </c>
      <c r="D9" s="52" t="s">
        <v>14</v>
      </c>
      <c r="E9" s="53" t="s">
        <v>31</v>
      </c>
      <c r="F9" s="54">
        <v>171</v>
      </c>
      <c r="G9" s="55">
        <v>164</v>
      </c>
      <c r="H9" s="56">
        <v>335</v>
      </c>
      <c r="I9" s="57">
        <v>369</v>
      </c>
      <c r="J9" s="58">
        <v>-47</v>
      </c>
      <c r="K9" s="59" t="s">
        <v>32</v>
      </c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33</v>
      </c>
      <c r="B10" s="62">
        <v>17</v>
      </c>
      <c r="C10" s="63" t="s">
        <v>34</v>
      </c>
      <c r="D10" s="64" t="s">
        <v>24</v>
      </c>
      <c r="E10" s="65" t="s">
        <v>35</v>
      </c>
      <c r="F10" s="66">
        <v>186</v>
      </c>
      <c r="G10" s="67">
        <v>128</v>
      </c>
      <c r="H10" s="68">
        <v>314</v>
      </c>
      <c r="I10" s="34">
        <v>348</v>
      </c>
      <c r="J10" s="35">
        <v>-68</v>
      </c>
      <c r="K10" s="69"/>
      <c r="M10" s="70"/>
      <c r="O10" s="6"/>
      <c r="P10" s="6"/>
      <c r="R10" s="6"/>
      <c r="T10" s="7"/>
      <c r="U10" s="71"/>
      <c r="V10" s="8"/>
      <c r="W10" s="8"/>
      <c r="X10"/>
    </row>
    <row r="11" spans="1:91" ht="18">
      <c r="A11" s="72" t="s">
        <v>36</v>
      </c>
      <c r="B11" s="27">
        <v>28</v>
      </c>
      <c r="C11" s="38" t="s">
        <v>37</v>
      </c>
      <c r="D11" s="29" t="s">
        <v>14</v>
      </c>
      <c r="E11" s="30" t="s">
        <v>38</v>
      </c>
      <c r="F11" s="31">
        <v>137</v>
      </c>
      <c r="G11" s="32">
        <v>152</v>
      </c>
      <c r="H11" s="41">
        <v>289</v>
      </c>
      <c r="I11" s="42">
        <v>345</v>
      </c>
      <c r="J11" s="46">
        <v>-71</v>
      </c>
      <c r="K11" s="69"/>
      <c r="M11" s="70"/>
      <c r="O11" s="6"/>
      <c r="P11" s="6"/>
      <c r="R11" s="6"/>
      <c r="T11" s="7"/>
      <c r="U11" s="71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72" t="s">
        <v>39</v>
      </c>
      <c r="B12" s="27">
        <v>17</v>
      </c>
      <c r="C12" s="38" t="s">
        <v>40</v>
      </c>
      <c r="D12" s="73" t="s">
        <v>14</v>
      </c>
      <c r="E12" s="30" t="s">
        <v>41</v>
      </c>
      <c r="F12" s="31">
        <v>155</v>
      </c>
      <c r="G12" s="45">
        <v>107</v>
      </c>
      <c r="H12" s="41">
        <v>262</v>
      </c>
      <c r="I12" s="42">
        <v>296</v>
      </c>
      <c r="J12" s="46">
        <v>-120</v>
      </c>
      <c r="K12" s="69"/>
      <c r="M12" s="70"/>
      <c r="O12" s="6"/>
      <c r="P12" s="6"/>
      <c r="R12" s="6"/>
      <c r="T12" s="7"/>
      <c r="U12" s="71"/>
      <c r="V12" s="8"/>
      <c r="W12" s="8"/>
      <c r="X12"/>
    </row>
    <row r="13" spans="1:24" ht="18">
      <c r="A13" s="72" t="s">
        <v>42</v>
      </c>
      <c r="B13" s="74"/>
      <c r="C13" s="75"/>
      <c r="D13" s="76"/>
      <c r="E13" s="30"/>
      <c r="F13" s="45"/>
      <c r="G13" s="45"/>
      <c r="H13" s="41">
        <v>0</v>
      </c>
      <c r="I13" s="42">
        <v>0</v>
      </c>
      <c r="J13" s="46">
        <v>-416</v>
      </c>
      <c r="K13" s="69"/>
      <c r="M13" s="70"/>
      <c r="O13" s="6"/>
      <c r="P13" s="6"/>
      <c r="R13" s="6"/>
      <c r="T13" s="7"/>
      <c r="U13" s="71"/>
      <c r="V13" s="8"/>
      <c r="W13" s="8"/>
      <c r="X13"/>
    </row>
    <row r="14" spans="13:91" ht="63" customHeight="1">
      <c r="M14" s="77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7"/>
    </row>
    <row r="16" spans="1:9" ht="26.25" customHeight="1">
      <c r="A16" s="11" t="s">
        <v>43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44</v>
      </c>
      <c r="B17" s="78" t="s">
        <v>3</v>
      </c>
      <c r="C17" s="79" t="s">
        <v>4</v>
      </c>
      <c r="D17" s="80"/>
      <c r="E17" s="81" t="s">
        <v>5</v>
      </c>
      <c r="F17" s="82" t="s">
        <v>6</v>
      </c>
      <c r="G17" s="83" t="s">
        <v>45</v>
      </c>
      <c r="H17" s="84" t="s">
        <v>10</v>
      </c>
      <c r="I17" s="85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36">
        <v>1</v>
      </c>
      <c r="B18" s="27">
        <v>16</v>
      </c>
      <c r="C18" s="86" t="s">
        <v>20</v>
      </c>
      <c r="D18" s="29" t="s">
        <v>14</v>
      </c>
      <c r="E18" s="87" t="s">
        <v>31</v>
      </c>
      <c r="F18" s="31">
        <v>212</v>
      </c>
      <c r="G18" s="42">
        <v>228</v>
      </c>
      <c r="H18" s="46">
        <v>33</v>
      </c>
      <c r="I18" s="88"/>
      <c r="J18" s="36">
        <v>1</v>
      </c>
      <c r="S18" s="89"/>
      <c r="T18" s="90"/>
      <c r="U18" s="91"/>
      <c r="V18" s="92"/>
      <c r="W18" s="92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36">
        <v>2</v>
      </c>
      <c r="B19" s="27">
        <v>6</v>
      </c>
      <c r="C19" s="93" t="s">
        <v>13</v>
      </c>
      <c r="D19" s="29" t="s">
        <v>14</v>
      </c>
      <c r="E19" s="87" t="s">
        <v>46</v>
      </c>
      <c r="F19" s="31">
        <v>217</v>
      </c>
      <c r="G19" s="42">
        <v>223</v>
      </c>
      <c r="H19" s="46">
        <v>28</v>
      </c>
      <c r="I19" s="94" t="s">
        <v>47</v>
      </c>
      <c r="J19" s="36">
        <v>2</v>
      </c>
      <c r="S19" s="89"/>
      <c r="T19" s="90"/>
      <c r="U19" s="91"/>
      <c r="V19" s="92"/>
      <c r="W19" s="92"/>
      <c r="CI19">
        <v>157</v>
      </c>
      <c r="CJ19">
        <v>200</v>
      </c>
      <c r="CK19">
        <v>162</v>
      </c>
      <c r="CL19">
        <v>177</v>
      </c>
      <c r="CM19">
        <v>176</v>
      </c>
    </row>
    <row r="20" spans="1:23" ht="18">
      <c r="A20" s="36">
        <v>3</v>
      </c>
      <c r="B20" s="27">
        <v>8</v>
      </c>
      <c r="C20" s="38" t="s">
        <v>27</v>
      </c>
      <c r="D20" s="29" t="s">
        <v>14</v>
      </c>
      <c r="E20" s="87" t="s">
        <v>38</v>
      </c>
      <c r="F20" s="31">
        <v>208</v>
      </c>
      <c r="G20" s="42">
        <v>216</v>
      </c>
      <c r="H20" s="46">
        <v>21</v>
      </c>
      <c r="I20" s="95"/>
      <c r="J20" s="36">
        <v>3</v>
      </c>
      <c r="K20" s="96"/>
      <c r="S20" s="89"/>
      <c r="T20" s="90"/>
      <c r="U20" s="91"/>
      <c r="V20" s="92"/>
      <c r="W20" s="92"/>
    </row>
    <row r="21" spans="1:91" ht="18">
      <c r="A21" s="36">
        <v>4</v>
      </c>
      <c r="B21" s="27">
        <v>17</v>
      </c>
      <c r="C21" s="97" t="s">
        <v>34</v>
      </c>
      <c r="D21" s="29" t="s">
        <v>24</v>
      </c>
      <c r="E21" s="87" t="s">
        <v>48</v>
      </c>
      <c r="F21" s="31">
        <v>186</v>
      </c>
      <c r="G21" s="42">
        <v>203</v>
      </c>
      <c r="H21" s="46">
        <v>8</v>
      </c>
      <c r="I21" s="88"/>
      <c r="J21" s="36">
        <v>4</v>
      </c>
      <c r="S21" s="89"/>
      <c r="T21" s="90"/>
      <c r="U21" s="91"/>
      <c r="V21" s="92"/>
      <c r="W21" s="92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36">
        <v>5</v>
      </c>
      <c r="B22" s="27">
        <v>20</v>
      </c>
      <c r="C22" s="38" t="s">
        <v>17</v>
      </c>
      <c r="D22" s="29" t="s">
        <v>14</v>
      </c>
      <c r="E22" s="87" t="s">
        <v>35</v>
      </c>
      <c r="F22" s="39">
        <v>181</v>
      </c>
      <c r="G22" s="42">
        <v>201</v>
      </c>
      <c r="H22" s="46">
        <v>6</v>
      </c>
      <c r="I22" s="88"/>
      <c r="J22" s="36">
        <v>5</v>
      </c>
      <c r="S22" s="89"/>
      <c r="T22" s="90"/>
      <c r="U22" s="91"/>
      <c r="V22" s="92"/>
      <c r="W22" s="92"/>
    </row>
    <row r="23" spans="1:90" ht="18.75" thickBot="1">
      <c r="A23" s="98">
        <v>6</v>
      </c>
      <c r="B23" s="50">
        <v>7</v>
      </c>
      <c r="C23" s="51" t="s">
        <v>23</v>
      </c>
      <c r="D23" s="52" t="s">
        <v>24</v>
      </c>
      <c r="E23" s="99" t="s">
        <v>49</v>
      </c>
      <c r="F23" s="54">
        <v>188</v>
      </c>
      <c r="G23" s="57">
        <v>195</v>
      </c>
      <c r="H23" s="58">
        <v>0</v>
      </c>
      <c r="I23" s="95"/>
      <c r="J23" s="36">
        <v>6</v>
      </c>
      <c r="S23" s="89"/>
      <c r="T23" s="90"/>
      <c r="U23" s="91"/>
      <c r="V23" s="92"/>
      <c r="W23" s="92"/>
      <c r="CI23">
        <v>173</v>
      </c>
      <c r="CJ23">
        <v>173</v>
      </c>
      <c r="CK23">
        <v>187</v>
      </c>
      <c r="CL23">
        <v>169</v>
      </c>
    </row>
    <row r="24" spans="1:23" ht="18">
      <c r="A24" s="100">
        <v>7</v>
      </c>
      <c r="B24" s="62">
        <v>17</v>
      </c>
      <c r="C24" s="101" t="s">
        <v>30</v>
      </c>
      <c r="D24" s="64" t="s">
        <v>14</v>
      </c>
      <c r="E24" s="30" t="s">
        <v>50</v>
      </c>
      <c r="F24" s="66">
        <v>171</v>
      </c>
      <c r="G24" s="34">
        <v>188</v>
      </c>
      <c r="H24" s="35">
        <v>-7</v>
      </c>
      <c r="I24" s="94" t="s">
        <v>47</v>
      </c>
      <c r="J24" s="70"/>
      <c r="O24" s="8"/>
      <c r="S24" s="89"/>
      <c r="T24" s="90"/>
      <c r="U24" s="91"/>
      <c r="V24" s="92"/>
      <c r="W24" s="92"/>
    </row>
    <row r="25" spans="1:23" ht="18">
      <c r="A25" s="100">
        <v>8</v>
      </c>
      <c r="B25" s="27">
        <v>13</v>
      </c>
      <c r="C25" s="86" t="s">
        <v>51</v>
      </c>
      <c r="D25" s="29" t="s">
        <v>24</v>
      </c>
      <c r="E25" s="87" t="s">
        <v>21</v>
      </c>
      <c r="F25" s="31">
        <v>173</v>
      </c>
      <c r="G25" s="42">
        <v>186</v>
      </c>
      <c r="H25" s="46">
        <v>-9</v>
      </c>
      <c r="I25" s="95"/>
      <c r="J25" s="70"/>
      <c r="S25" s="89"/>
      <c r="T25" s="90"/>
      <c r="U25" s="91"/>
      <c r="V25" s="92"/>
      <c r="W25" s="92"/>
    </row>
    <row r="26" spans="1:23" ht="15">
      <c r="A26" s="102">
        <v>9</v>
      </c>
      <c r="B26" s="27">
        <v>17</v>
      </c>
      <c r="C26" s="38" t="s">
        <v>52</v>
      </c>
      <c r="D26" s="29" t="s">
        <v>14</v>
      </c>
      <c r="E26" s="87" t="s">
        <v>53</v>
      </c>
      <c r="F26" s="31">
        <v>168</v>
      </c>
      <c r="G26" s="103">
        <v>185</v>
      </c>
      <c r="H26" s="46">
        <v>-10</v>
      </c>
      <c r="I26" s="88"/>
      <c r="J26" s="104"/>
      <c r="S26" s="89"/>
      <c r="T26" s="90"/>
      <c r="U26" s="91"/>
      <c r="V26" s="92"/>
      <c r="W26" s="92"/>
    </row>
    <row r="27" spans="1:23" ht="18">
      <c r="A27" s="100">
        <v>10</v>
      </c>
      <c r="B27" s="27">
        <v>18</v>
      </c>
      <c r="C27" s="38" t="s">
        <v>54</v>
      </c>
      <c r="D27" s="73" t="s">
        <v>14</v>
      </c>
      <c r="E27" s="87" t="s">
        <v>15</v>
      </c>
      <c r="F27" s="31">
        <v>166</v>
      </c>
      <c r="G27" s="42">
        <v>184</v>
      </c>
      <c r="H27" s="46">
        <v>-11</v>
      </c>
      <c r="I27" s="88"/>
      <c r="J27" s="70"/>
      <c r="S27" s="89"/>
      <c r="T27" s="90"/>
      <c r="U27" s="91"/>
      <c r="V27" s="92"/>
      <c r="W27" s="92"/>
    </row>
    <row r="28" spans="1:23" ht="20.25" customHeight="1">
      <c r="A28" s="100">
        <v>11</v>
      </c>
      <c r="B28" s="27">
        <v>17</v>
      </c>
      <c r="C28" s="38" t="s">
        <v>55</v>
      </c>
      <c r="D28" s="73" t="s">
        <v>14</v>
      </c>
      <c r="E28" s="87" t="s">
        <v>41</v>
      </c>
      <c r="F28" s="31">
        <v>163</v>
      </c>
      <c r="G28" s="42">
        <v>180</v>
      </c>
      <c r="H28" s="46">
        <v>-15</v>
      </c>
      <c r="I28" s="95"/>
      <c r="J28" s="70"/>
      <c r="S28" s="89"/>
      <c r="T28" s="105"/>
      <c r="U28" s="91"/>
      <c r="V28" s="92"/>
      <c r="W28" s="92"/>
    </row>
    <row r="29" spans="1:23" ht="20.25" customHeight="1">
      <c r="A29" s="100">
        <v>12</v>
      </c>
      <c r="B29" s="27">
        <v>17</v>
      </c>
      <c r="C29" s="93" t="s">
        <v>40</v>
      </c>
      <c r="D29" s="73" t="s">
        <v>14</v>
      </c>
      <c r="E29" s="87" t="s">
        <v>56</v>
      </c>
      <c r="F29" s="31">
        <v>155</v>
      </c>
      <c r="G29" s="42">
        <v>172</v>
      </c>
      <c r="H29" s="46">
        <v>-23</v>
      </c>
      <c r="I29" s="94" t="s">
        <v>47</v>
      </c>
      <c r="J29" s="70"/>
      <c r="S29" s="89"/>
      <c r="T29" s="105"/>
      <c r="U29" s="91"/>
      <c r="V29" s="92"/>
      <c r="W29" s="92"/>
    </row>
    <row r="30" spans="1:91" ht="20.25" customHeight="1">
      <c r="A30" s="100">
        <v>13</v>
      </c>
      <c r="B30" s="27">
        <v>21</v>
      </c>
      <c r="C30" s="86" t="s">
        <v>57</v>
      </c>
      <c r="D30" s="29" t="s">
        <v>14</v>
      </c>
      <c r="E30" s="87" t="s">
        <v>28</v>
      </c>
      <c r="F30" s="31">
        <v>149</v>
      </c>
      <c r="G30" s="42">
        <v>170</v>
      </c>
      <c r="H30" s="46">
        <v>-25</v>
      </c>
      <c r="I30" s="95"/>
      <c r="J30" s="70"/>
      <c r="S30" s="89"/>
      <c r="T30" s="105"/>
      <c r="U30" s="91"/>
      <c r="V30" s="92"/>
      <c r="W30" s="92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100">
        <v>14</v>
      </c>
      <c r="B31" s="27">
        <v>8</v>
      </c>
      <c r="C31" s="86" t="s">
        <v>58</v>
      </c>
      <c r="D31" s="73" t="s">
        <v>14</v>
      </c>
      <c r="E31" s="87" t="s">
        <v>25</v>
      </c>
      <c r="F31" s="31">
        <v>157</v>
      </c>
      <c r="G31" s="42">
        <v>165</v>
      </c>
      <c r="H31" s="46">
        <v>-30</v>
      </c>
      <c r="I31" s="88"/>
      <c r="J31" s="106"/>
      <c r="S31" s="89"/>
      <c r="T31" s="105"/>
      <c r="U31" s="91"/>
      <c r="V31" s="92"/>
      <c r="W31" s="92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100">
        <v>15</v>
      </c>
      <c r="B32" s="27">
        <v>28</v>
      </c>
      <c r="C32" s="93" t="s">
        <v>37</v>
      </c>
      <c r="D32" s="29" t="s">
        <v>14</v>
      </c>
      <c r="E32" s="87" t="s">
        <v>59</v>
      </c>
      <c r="F32" s="31">
        <v>137</v>
      </c>
      <c r="G32" s="42">
        <v>165</v>
      </c>
      <c r="H32" s="46">
        <v>-30</v>
      </c>
      <c r="I32" s="94" t="s">
        <v>47</v>
      </c>
      <c r="J32" s="70"/>
      <c r="S32" s="89"/>
      <c r="T32" s="105"/>
      <c r="U32" s="91"/>
      <c r="V32" s="92"/>
      <c r="W32" s="92"/>
    </row>
    <row r="33" spans="1:23" ht="20.25" customHeight="1">
      <c r="A33" s="100">
        <v>16</v>
      </c>
      <c r="B33" s="27">
        <v>11</v>
      </c>
      <c r="C33" s="107" t="s">
        <v>60</v>
      </c>
      <c r="D33" s="73" t="s">
        <v>14</v>
      </c>
      <c r="E33" s="87" t="s">
        <v>61</v>
      </c>
      <c r="F33" s="31">
        <v>143</v>
      </c>
      <c r="G33" s="42">
        <v>154</v>
      </c>
      <c r="H33" s="46">
        <v>-41</v>
      </c>
      <c r="I33" s="88"/>
      <c r="J33" s="70"/>
      <c r="S33" s="89"/>
      <c r="T33" s="105"/>
      <c r="U33" s="91"/>
      <c r="V33" s="92"/>
      <c r="W33" s="92"/>
    </row>
    <row r="34" spans="1:23" ht="104.25" customHeight="1">
      <c r="A34" s="108"/>
      <c r="B34" s="109"/>
      <c r="C34" s="110"/>
      <c r="D34" s="108"/>
      <c r="E34" s="108"/>
      <c r="F34" s="111"/>
      <c r="G34" s="108"/>
      <c r="H34" s="112"/>
      <c r="I34" s="112"/>
      <c r="J34" s="70"/>
      <c r="S34" s="89"/>
      <c r="T34" s="105"/>
      <c r="U34" s="91"/>
      <c r="V34" s="92"/>
      <c r="W34" s="92"/>
    </row>
    <row r="35" spans="1:91" ht="20.25" customHeight="1">
      <c r="A35" s="108"/>
      <c r="B35" s="109"/>
      <c r="C35" s="110"/>
      <c r="D35" s="108"/>
      <c r="E35" s="108"/>
      <c r="F35" s="111"/>
      <c r="G35" s="108"/>
      <c r="H35" s="112"/>
      <c r="I35" s="112"/>
      <c r="J35" s="70"/>
      <c r="S35" s="89"/>
      <c r="T35" s="105"/>
      <c r="U35" s="91"/>
      <c r="V35" s="92"/>
      <c r="W35" s="92"/>
      <c r="CI35">
        <v>200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13" t="s">
        <v>62</v>
      </c>
      <c r="D36" s="14"/>
      <c r="E36" s="14"/>
      <c r="F36" s="114"/>
      <c r="N36" s="115">
        <v>244</v>
      </c>
    </row>
    <row r="37" spans="1:36" s="128" customFormat="1" ht="66" customHeight="1" thickBot="1">
      <c r="A37" s="17" t="s">
        <v>63</v>
      </c>
      <c r="B37" s="18" t="s">
        <v>3</v>
      </c>
      <c r="C37" s="19" t="s">
        <v>4</v>
      </c>
      <c r="D37" s="17" t="s">
        <v>64</v>
      </c>
      <c r="E37" s="20" t="s">
        <v>5</v>
      </c>
      <c r="F37" s="116">
        <v>1</v>
      </c>
      <c r="G37" s="116">
        <v>2</v>
      </c>
      <c r="H37" s="116">
        <v>3</v>
      </c>
      <c r="I37" s="116">
        <v>4</v>
      </c>
      <c r="J37" s="117" t="s">
        <v>65</v>
      </c>
      <c r="K37" s="20" t="s">
        <v>5</v>
      </c>
      <c r="L37" s="116">
        <v>5</v>
      </c>
      <c r="M37" s="118" t="s">
        <v>8</v>
      </c>
      <c r="N37" s="119" t="s">
        <v>66</v>
      </c>
      <c r="O37" s="120" t="s">
        <v>10</v>
      </c>
      <c r="P37" s="121" t="s">
        <v>67</v>
      </c>
      <c r="Q37" s="19" t="s">
        <v>68</v>
      </c>
      <c r="R37" s="122"/>
      <c r="S37" s="123" t="s">
        <v>69</v>
      </c>
      <c r="T37" s="123" t="s">
        <v>69</v>
      </c>
      <c r="U37" s="124" t="s">
        <v>70</v>
      </c>
      <c r="V37" s="125" t="s">
        <v>71</v>
      </c>
      <c r="W37" s="126"/>
      <c r="X37" s="127"/>
      <c r="Y37" s="127"/>
      <c r="Z37" s="127"/>
      <c r="AA37" s="127"/>
      <c r="AB37" s="127"/>
      <c r="AC37" s="127"/>
      <c r="AD37" s="127"/>
      <c r="AE37" s="127"/>
      <c r="AF37" s="127"/>
      <c r="AH37" s="129"/>
      <c r="AI37" s="129"/>
      <c r="AJ37" s="129"/>
    </row>
    <row r="38" spans="1:36" s="128" customFormat="1" ht="20.25" customHeight="1">
      <c r="A38" s="130">
        <v>1</v>
      </c>
      <c r="B38" s="62">
        <v>17</v>
      </c>
      <c r="C38" s="101" t="s">
        <v>30</v>
      </c>
      <c r="D38" s="64" t="s">
        <v>14</v>
      </c>
      <c r="E38" s="30" t="s">
        <v>72</v>
      </c>
      <c r="F38" s="131">
        <v>191</v>
      </c>
      <c r="G38" s="132">
        <v>227</v>
      </c>
      <c r="H38" s="132">
        <v>191</v>
      </c>
      <c r="I38" s="132">
        <v>159</v>
      </c>
      <c r="J38" s="30"/>
      <c r="K38" s="30"/>
      <c r="L38" s="132"/>
      <c r="M38" s="133">
        <v>768</v>
      </c>
      <c r="N38" s="134">
        <v>836</v>
      </c>
      <c r="O38" s="135">
        <v>79</v>
      </c>
      <c r="P38" s="136">
        <v>159</v>
      </c>
      <c r="Q38" s="137">
        <v>227</v>
      </c>
      <c r="R38" s="138"/>
      <c r="S38" s="139"/>
      <c r="T38" s="140" t="s">
        <v>73</v>
      </c>
      <c r="U38" s="141" t="s">
        <v>73</v>
      </c>
      <c r="V38" s="142">
        <v>192</v>
      </c>
      <c r="W38" s="143"/>
      <c r="X38" s="144"/>
      <c r="Y38" s="145"/>
      <c r="Z38" s="145"/>
      <c r="AA38" s="129"/>
      <c r="AB38" s="129"/>
      <c r="AC38" s="129"/>
      <c r="AD38" s="129"/>
      <c r="AE38" s="129"/>
      <c r="AF38" s="129"/>
      <c r="AG38" s="6"/>
      <c r="AJ38" s="146"/>
    </row>
    <row r="39" spans="1:36" s="128" customFormat="1" ht="20.25" customHeight="1" thickBot="1">
      <c r="A39" s="147">
        <v>2</v>
      </c>
      <c r="B39" s="27">
        <v>6</v>
      </c>
      <c r="C39" s="93" t="s">
        <v>13</v>
      </c>
      <c r="D39" s="29" t="s">
        <v>14</v>
      </c>
      <c r="E39" s="87" t="s">
        <v>74</v>
      </c>
      <c r="F39" s="148">
        <v>212</v>
      </c>
      <c r="G39" s="149">
        <v>147</v>
      </c>
      <c r="H39" s="149">
        <v>244</v>
      </c>
      <c r="I39" s="149">
        <v>203</v>
      </c>
      <c r="J39" s="87"/>
      <c r="K39" s="87"/>
      <c r="L39" s="149"/>
      <c r="M39" s="150">
        <v>806</v>
      </c>
      <c r="N39" s="151">
        <v>830</v>
      </c>
      <c r="O39" s="152">
        <v>73</v>
      </c>
      <c r="P39" s="153">
        <v>147</v>
      </c>
      <c r="Q39" s="154">
        <v>244</v>
      </c>
      <c r="R39" s="155"/>
      <c r="S39" s="156"/>
      <c r="T39" s="140" t="s">
        <v>73</v>
      </c>
      <c r="U39" s="157" t="s">
        <v>73</v>
      </c>
      <c r="V39" s="158">
        <v>201.5</v>
      </c>
      <c r="W39" s="143"/>
      <c r="X39" s="159" t="s">
        <v>75</v>
      </c>
      <c r="Y39" s="111" t="s">
        <v>6</v>
      </c>
      <c r="Z39" s="111" t="s">
        <v>7</v>
      </c>
      <c r="AA39" s="111" t="s">
        <v>76</v>
      </c>
      <c r="AB39" s="111" t="s">
        <v>77</v>
      </c>
      <c r="AC39" s="160">
        <v>0</v>
      </c>
      <c r="AD39" s="161" t="s">
        <v>78</v>
      </c>
      <c r="AE39" s="162" t="s">
        <v>79</v>
      </c>
      <c r="AF39" s="163" t="s">
        <v>80</v>
      </c>
      <c r="AG39" s="162" t="s">
        <v>81</v>
      </c>
      <c r="AH39" s="129"/>
      <c r="AJ39" s="164"/>
    </row>
    <row r="40" spans="1:91" s="128" customFormat="1" ht="20.25" customHeight="1">
      <c r="A40" s="165">
        <v>3</v>
      </c>
      <c r="B40" s="27">
        <v>28</v>
      </c>
      <c r="C40" s="93" t="s">
        <v>37</v>
      </c>
      <c r="D40" s="29" t="s">
        <v>14</v>
      </c>
      <c r="E40" s="87" t="s">
        <v>82</v>
      </c>
      <c r="F40" s="148">
        <v>151</v>
      </c>
      <c r="G40" s="149">
        <v>170</v>
      </c>
      <c r="H40" s="149">
        <v>200</v>
      </c>
      <c r="I40" s="166">
        <v>144</v>
      </c>
      <c r="J40" s="87" t="s">
        <v>83</v>
      </c>
      <c r="K40" s="87" t="s">
        <v>38</v>
      </c>
      <c r="L40" s="167">
        <v>179</v>
      </c>
      <c r="M40" s="150">
        <v>700</v>
      </c>
      <c r="N40" s="151">
        <v>812</v>
      </c>
      <c r="O40" s="152">
        <v>55</v>
      </c>
      <c r="P40" s="153">
        <v>144</v>
      </c>
      <c r="Q40" s="154">
        <v>200</v>
      </c>
      <c r="R40" s="155"/>
      <c r="S40" s="156"/>
      <c r="T40" s="168" t="s">
        <v>73</v>
      </c>
      <c r="U40" s="169" t="s">
        <v>73</v>
      </c>
      <c r="V40" s="158">
        <v>175</v>
      </c>
      <c r="W40" s="143"/>
      <c r="X40" s="170"/>
      <c r="Y40" s="171">
        <v>174</v>
      </c>
      <c r="Z40" s="172">
        <v>180</v>
      </c>
      <c r="AA40" s="172">
        <v>160</v>
      </c>
      <c r="AB40" s="172">
        <v>135</v>
      </c>
      <c r="AC40" s="173">
        <v>0</v>
      </c>
      <c r="AD40" s="174">
        <v>649</v>
      </c>
      <c r="AE40" s="174" t="s">
        <v>73</v>
      </c>
      <c r="AF40" s="174" t="s">
        <v>73</v>
      </c>
      <c r="AG40" s="175" t="s">
        <v>73</v>
      </c>
      <c r="AH40" s="176" t="s">
        <v>84</v>
      </c>
      <c r="AI40" s="177"/>
      <c r="AJ40" s="164"/>
      <c r="CI40" s="128">
        <v>186</v>
      </c>
      <c r="CJ40" s="128">
        <v>100</v>
      </c>
      <c r="CK40" s="128">
        <v>229</v>
      </c>
      <c r="CL40" s="128">
        <v>195</v>
      </c>
      <c r="CM40" s="128">
        <v>194</v>
      </c>
    </row>
    <row r="41" spans="1:36" s="128" customFormat="1" ht="20.25" customHeight="1">
      <c r="A41" s="165">
        <v>4</v>
      </c>
      <c r="B41" s="27">
        <v>17</v>
      </c>
      <c r="C41" s="93" t="s">
        <v>40</v>
      </c>
      <c r="D41" s="73" t="s">
        <v>14</v>
      </c>
      <c r="E41" s="87" t="s">
        <v>56</v>
      </c>
      <c r="F41" s="148">
        <v>187</v>
      </c>
      <c r="G41" s="149">
        <v>208</v>
      </c>
      <c r="H41" s="166">
        <v>132</v>
      </c>
      <c r="I41" s="178">
        <v>153</v>
      </c>
      <c r="J41" s="87" t="s">
        <v>83</v>
      </c>
      <c r="K41" s="87" t="s">
        <v>50</v>
      </c>
      <c r="L41" s="179">
        <v>172</v>
      </c>
      <c r="M41" s="150">
        <v>720</v>
      </c>
      <c r="N41" s="151">
        <v>788</v>
      </c>
      <c r="O41" s="152">
        <v>31</v>
      </c>
      <c r="P41" s="153">
        <v>132</v>
      </c>
      <c r="Q41" s="154">
        <v>208</v>
      </c>
      <c r="R41" s="155"/>
      <c r="S41" s="156"/>
      <c r="T41" s="168" t="s">
        <v>73</v>
      </c>
      <c r="U41" s="169" t="s">
        <v>73</v>
      </c>
      <c r="V41" s="158">
        <v>180</v>
      </c>
      <c r="W41" s="143"/>
      <c r="X41" s="180" t="s">
        <v>85</v>
      </c>
      <c r="Y41" s="181">
        <v>13</v>
      </c>
      <c r="Z41" s="181">
        <v>10</v>
      </c>
      <c r="AA41" s="181">
        <v>20</v>
      </c>
      <c r="AB41" s="181">
        <v>30</v>
      </c>
      <c r="AC41" s="181" t="s">
        <v>73</v>
      </c>
      <c r="AD41" s="39"/>
      <c r="AE41" s="39" t="s">
        <v>73</v>
      </c>
      <c r="AF41" s="39" t="s">
        <v>73</v>
      </c>
      <c r="AG41" s="182"/>
      <c r="AH41" s="183" t="s">
        <v>86</v>
      </c>
      <c r="AI41" s="177"/>
      <c r="AJ41" s="164"/>
    </row>
    <row r="42" spans="1:36" s="127" customFormat="1" ht="20.25" customHeight="1" thickBot="1">
      <c r="A42" s="184">
        <v>5</v>
      </c>
      <c r="B42" s="27">
        <v>17</v>
      </c>
      <c r="C42" s="38" t="s">
        <v>52</v>
      </c>
      <c r="D42" s="29" t="s">
        <v>14</v>
      </c>
      <c r="E42" s="87" t="s">
        <v>18</v>
      </c>
      <c r="F42" s="148">
        <v>163</v>
      </c>
      <c r="G42" s="166">
        <v>138</v>
      </c>
      <c r="H42" s="149">
        <v>223</v>
      </c>
      <c r="I42" s="149">
        <v>173</v>
      </c>
      <c r="J42" s="87" t="s">
        <v>87</v>
      </c>
      <c r="K42" s="87" t="s">
        <v>88</v>
      </c>
      <c r="L42" s="167">
        <v>154</v>
      </c>
      <c r="M42" s="150">
        <v>713</v>
      </c>
      <c r="N42" s="151">
        <v>781</v>
      </c>
      <c r="O42" s="152">
        <v>24</v>
      </c>
      <c r="P42" s="153">
        <v>138</v>
      </c>
      <c r="Q42" s="154">
        <v>223</v>
      </c>
      <c r="R42" s="155"/>
      <c r="S42" s="156"/>
      <c r="T42" s="168" t="s">
        <v>73</v>
      </c>
      <c r="U42" s="169">
        <v>171</v>
      </c>
      <c r="V42" s="158">
        <v>178.25</v>
      </c>
      <c r="W42" s="143"/>
      <c r="X42" s="185"/>
      <c r="Y42" s="186">
        <v>187</v>
      </c>
      <c r="Z42" s="186">
        <v>190</v>
      </c>
      <c r="AA42" s="186">
        <v>180</v>
      </c>
      <c r="AB42" s="186">
        <v>165</v>
      </c>
      <c r="AC42" s="186" t="s">
        <v>73</v>
      </c>
      <c r="AD42" s="187">
        <v>722</v>
      </c>
      <c r="AE42" s="187" t="s">
        <v>73</v>
      </c>
      <c r="AF42" s="188" t="s">
        <v>73</v>
      </c>
      <c r="AG42" s="189" t="s">
        <v>73</v>
      </c>
      <c r="AH42" s="190" t="s">
        <v>89</v>
      </c>
      <c r="AI42" s="191"/>
      <c r="AJ42" s="146"/>
    </row>
    <row r="43" spans="1:36" s="127" customFormat="1" ht="20.25" customHeight="1" thickBot="1">
      <c r="A43" s="192">
        <v>6</v>
      </c>
      <c r="B43" s="27">
        <v>8</v>
      </c>
      <c r="C43" s="38" t="s">
        <v>27</v>
      </c>
      <c r="D43" s="29" t="s">
        <v>14</v>
      </c>
      <c r="E43" s="87" t="s">
        <v>88</v>
      </c>
      <c r="F43" s="148">
        <v>173</v>
      </c>
      <c r="G43" s="149">
        <v>210</v>
      </c>
      <c r="H43" s="149">
        <v>195</v>
      </c>
      <c r="I43" s="166">
        <v>164</v>
      </c>
      <c r="J43" s="87" t="s">
        <v>83</v>
      </c>
      <c r="K43" s="87" t="s">
        <v>18</v>
      </c>
      <c r="L43" s="167">
        <v>170</v>
      </c>
      <c r="M43" s="150">
        <v>748</v>
      </c>
      <c r="N43" s="151">
        <v>780</v>
      </c>
      <c r="O43" s="152">
        <v>23</v>
      </c>
      <c r="P43" s="153">
        <v>164</v>
      </c>
      <c r="Q43" s="154">
        <v>210</v>
      </c>
      <c r="R43" s="155"/>
      <c r="S43" s="156"/>
      <c r="T43" s="168" t="s">
        <v>73</v>
      </c>
      <c r="U43" s="169" t="s">
        <v>73</v>
      </c>
      <c r="V43" s="158">
        <v>187</v>
      </c>
      <c r="W43" s="143"/>
      <c r="X43" s="159" t="s">
        <v>75</v>
      </c>
      <c r="Y43" s="111" t="s">
        <v>6</v>
      </c>
      <c r="Z43" s="111" t="s">
        <v>7</v>
      </c>
      <c r="AA43" s="111" t="s">
        <v>76</v>
      </c>
      <c r="AB43" s="111" t="s">
        <v>77</v>
      </c>
      <c r="AC43" s="160" t="s">
        <v>90</v>
      </c>
      <c r="AD43" s="161" t="s">
        <v>78</v>
      </c>
      <c r="AE43" s="162" t="s">
        <v>79</v>
      </c>
      <c r="AF43" s="163" t="s">
        <v>80</v>
      </c>
      <c r="AG43" s="162" t="s">
        <v>81</v>
      </c>
      <c r="AH43" s="129"/>
      <c r="AI43" s="177"/>
      <c r="AJ43" s="164"/>
    </row>
    <row r="44" spans="1:36" s="128" customFormat="1" ht="20.25" customHeight="1">
      <c r="A44" s="192">
        <v>7</v>
      </c>
      <c r="B44" s="27">
        <v>7</v>
      </c>
      <c r="C44" s="38" t="s">
        <v>23</v>
      </c>
      <c r="D44" s="29" t="s">
        <v>24</v>
      </c>
      <c r="E44" s="87" t="s">
        <v>35</v>
      </c>
      <c r="F44" s="193">
        <v>137</v>
      </c>
      <c r="G44" s="149">
        <v>179</v>
      </c>
      <c r="H44" s="149">
        <v>159</v>
      </c>
      <c r="I44" s="149">
        <v>217</v>
      </c>
      <c r="J44" s="87" t="s">
        <v>83</v>
      </c>
      <c r="K44" s="87" t="s">
        <v>28</v>
      </c>
      <c r="L44" s="167">
        <v>194</v>
      </c>
      <c r="M44" s="150">
        <v>749</v>
      </c>
      <c r="N44" s="151">
        <v>777</v>
      </c>
      <c r="O44" s="152">
        <v>20</v>
      </c>
      <c r="P44" s="153">
        <v>137</v>
      </c>
      <c r="Q44" s="154">
        <v>217</v>
      </c>
      <c r="R44" s="155"/>
      <c r="S44" s="156"/>
      <c r="T44" s="168" t="s">
        <v>73</v>
      </c>
      <c r="U44" s="169" t="s">
        <v>73</v>
      </c>
      <c r="V44" s="158">
        <v>187.25</v>
      </c>
      <c r="W44" s="143"/>
      <c r="X44" s="170"/>
      <c r="Y44" s="171" t="s">
        <v>73</v>
      </c>
      <c r="Z44" s="172" t="s">
        <v>73</v>
      </c>
      <c r="AA44" s="172" t="s">
        <v>73</v>
      </c>
      <c r="AB44" s="172" t="s">
        <v>73</v>
      </c>
      <c r="AC44" s="173" t="s">
        <v>73</v>
      </c>
      <c r="AD44" s="174" t="s">
        <v>73</v>
      </c>
      <c r="AE44" s="174" t="s">
        <v>73</v>
      </c>
      <c r="AF44" s="174" t="s">
        <v>73</v>
      </c>
      <c r="AG44" s="175" t="s">
        <v>73</v>
      </c>
      <c r="AH44" s="176" t="s">
        <v>84</v>
      </c>
      <c r="AI44" s="177"/>
      <c r="AJ44" s="146"/>
    </row>
    <row r="45" spans="1:36" s="128" customFormat="1" ht="20.25" customHeight="1">
      <c r="A45" s="192">
        <v>8</v>
      </c>
      <c r="B45" s="27">
        <v>20</v>
      </c>
      <c r="C45" s="38" t="s">
        <v>17</v>
      </c>
      <c r="D45" s="29" t="s">
        <v>14</v>
      </c>
      <c r="E45" s="87" t="s">
        <v>28</v>
      </c>
      <c r="F45" s="148">
        <v>139</v>
      </c>
      <c r="G45" s="149">
        <v>182</v>
      </c>
      <c r="H45" s="149">
        <v>169</v>
      </c>
      <c r="I45" s="149">
        <v>201</v>
      </c>
      <c r="J45" s="87"/>
      <c r="K45" s="87"/>
      <c r="L45" s="167"/>
      <c r="M45" s="150">
        <v>691</v>
      </c>
      <c r="N45" s="151">
        <v>771</v>
      </c>
      <c r="O45" s="152">
        <v>14</v>
      </c>
      <c r="P45" s="153">
        <v>139</v>
      </c>
      <c r="Q45" s="154">
        <v>201</v>
      </c>
      <c r="R45" s="155"/>
      <c r="S45" s="156"/>
      <c r="T45" s="168" t="s">
        <v>73</v>
      </c>
      <c r="U45" s="169" t="s">
        <v>73</v>
      </c>
      <c r="V45" s="158">
        <v>172.75</v>
      </c>
      <c r="W45" s="143"/>
      <c r="X45" s="180"/>
      <c r="Y45" s="181" t="s">
        <v>73</v>
      </c>
      <c r="Z45" s="181" t="s">
        <v>73</v>
      </c>
      <c r="AA45" s="181" t="s">
        <v>73</v>
      </c>
      <c r="AB45" s="181" t="s">
        <v>73</v>
      </c>
      <c r="AC45" s="181" t="s">
        <v>73</v>
      </c>
      <c r="AD45" s="39"/>
      <c r="AE45" s="39" t="s">
        <v>73</v>
      </c>
      <c r="AF45" s="39" t="s">
        <v>73</v>
      </c>
      <c r="AG45" s="182"/>
      <c r="AH45" s="183" t="s">
        <v>86</v>
      </c>
      <c r="AI45" s="177"/>
      <c r="AJ45" s="164"/>
    </row>
    <row r="46" spans="1:36" s="128" customFormat="1" ht="20.25" customHeight="1" thickBot="1">
      <c r="A46" s="194">
        <v>9</v>
      </c>
      <c r="B46" s="27">
        <v>17</v>
      </c>
      <c r="C46" s="38" t="s">
        <v>55</v>
      </c>
      <c r="D46" s="73" t="s">
        <v>14</v>
      </c>
      <c r="E46" s="87" t="s">
        <v>91</v>
      </c>
      <c r="F46" s="148">
        <v>166</v>
      </c>
      <c r="G46" s="149">
        <v>198</v>
      </c>
      <c r="H46" s="166">
        <v>136</v>
      </c>
      <c r="I46" s="149">
        <v>159</v>
      </c>
      <c r="J46" s="87" t="s">
        <v>83</v>
      </c>
      <c r="K46" s="87" t="s">
        <v>15</v>
      </c>
      <c r="L46" s="167">
        <v>170</v>
      </c>
      <c r="M46" s="150">
        <v>693</v>
      </c>
      <c r="N46" s="151">
        <v>761</v>
      </c>
      <c r="O46" s="152">
        <v>4</v>
      </c>
      <c r="P46" s="153">
        <v>136</v>
      </c>
      <c r="Q46" s="154">
        <v>198</v>
      </c>
      <c r="R46" s="155"/>
      <c r="S46" s="156"/>
      <c r="T46" s="195" t="s">
        <v>73</v>
      </c>
      <c r="U46" s="169" t="s">
        <v>73</v>
      </c>
      <c r="V46" s="158">
        <v>173.25</v>
      </c>
      <c r="W46" s="143"/>
      <c r="X46" s="185"/>
      <c r="Y46" s="186" t="s">
        <v>73</v>
      </c>
      <c r="Z46" s="186" t="s">
        <v>73</v>
      </c>
      <c r="AA46" s="186" t="s">
        <v>73</v>
      </c>
      <c r="AB46" s="186" t="s">
        <v>73</v>
      </c>
      <c r="AC46" s="186" t="s">
        <v>73</v>
      </c>
      <c r="AD46" s="187" t="s">
        <v>73</v>
      </c>
      <c r="AE46" s="187" t="s">
        <v>73</v>
      </c>
      <c r="AF46" s="188" t="s">
        <v>73</v>
      </c>
      <c r="AG46" s="189" t="s">
        <v>73</v>
      </c>
      <c r="AH46" s="190" t="s">
        <v>89</v>
      </c>
      <c r="AI46" s="177"/>
      <c r="AJ46" s="164"/>
    </row>
    <row r="47" spans="1:36" s="128" customFormat="1" ht="20.25" customHeight="1" thickBot="1">
      <c r="A47" s="196">
        <v>10</v>
      </c>
      <c r="B47" s="197">
        <v>18</v>
      </c>
      <c r="C47" s="198" t="s">
        <v>54</v>
      </c>
      <c r="D47" s="199" t="s">
        <v>14</v>
      </c>
      <c r="E47" s="200" t="s">
        <v>92</v>
      </c>
      <c r="F47" s="201">
        <v>214</v>
      </c>
      <c r="G47" s="202">
        <v>124</v>
      </c>
      <c r="H47" s="203">
        <v>169</v>
      </c>
      <c r="I47" s="203">
        <v>171</v>
      </c>
      <c r="J47" s="200" t="s">
        <v>87</v>
      </c>
      <c r="K47" s="200" t="s">
        <v>49</v>
      </c>
      <c r="L47" s="204">
        <v>131</v>
      </c>
      <c r="M47" s="205">
        <v>685</v>
      </c>
      <c r="N47" s="206">
        <v>757</v>
      </c>
      <c r="O47" s="207">
        <v>0</v>
      </c>
      <c r="P47" s="208">
        <v>124</v>
      </c>
      <c r="Q47" s="209">
        <v>214</v>
      </c>
      <c r="R47" s="210"/>
      <c r="S47" s="211" t="s">
        <v>93</v>
      </c>
      <c r="T47" s="212">
        <v>189</v>
      </c>
      <c r="U47" s="213">
        <v>149</v>
      </c>
      <c r="V47" s="214">
        <v>171.25</v>
      </c>
      <c r="W47" s="143"/>
      <c r="X47" s="159" t="s">
        <v>75</v>
      </c>
      <c r="Y47" s="111" t="s">
        <v>6</v>
      </c>
      <c r="Z47" s="111" t="s">
        <v>7</v>
      </c>
      <c r="AA47" s="111" t="s">
        <v>76</v>
      </c>
      <c r="AB47" s="111" t="s">
        <v>77</v>
      </c>
      <c r="AC47" s="160" t="s">
        <v>90</v>
      </c>
      <c r="AD47" s="161" t="s">
        <v>78</v>
      </c>
      <c r="AE47" s="162" t="s">
        <v>79</v>
      </c>
      <c r="AF47" s="163" t="s">
        <v>80</v>
      </c>
      <c r="AG47" s="162" t="s">
        <v>81</v>
      </c>
      <c r="AH47" s="129"/>
      <c r="AI47" s="177"/>
      <c r="AJ47" s="146"/>
    </row>
    <row r="48" spans="1:36" s="128" customFormat="1" ht="20.25" customHeight="1">
      <c r="A48" s="215">
        <v>11</v>
      </c>
      <c r="B48" s="62">
        <v>17</v>
      </c>
      <c r="C48" s="216" t="s">
        <v>34</v>
      </c>
      <c r="D48" s="64" t="s">
        <v>24</v>
      </c>
      <c r="E48" s="30" t="s">
        <v>61</v>
      </c>
      <c r="F48" s="131">
        <v>170</v>
      </c>
      <c r="G48" s="132">
        <v>166</v>
      </c>
      <c r="H48" s="132">
        <v>190</v>
      </c>
      <c r="I48" s="132">
        <v>156</v>
      </c>
      <c r="J48" s="30" t="s">
        <v>83</v>
      </c>
      <c r="K48" s="30" t="s">
        <v>25</v>
      </c>
      <c r="L48" s="217">
        <v>134</v>
      </c>
      <c r="M48" s="133">
        <v>682</v>
      </c>
      <c r="N48" s="134">
        <v>750</v>
      </c>
      <c r="O48" s="135">
        <v>-7</v>
      </c>
      <c r="P48" s="136">
        <v>156</v>
      </c>
      <c r="Q48" s="137">
        <v>190</v>
      </c>
      <c r="R48" s="138"/>
      <c r="S48" s="139"/>
      <c r="T48" s="140" t="s">
        <v>73</v>
      </c>
      <c r="U48" s="218" t="s">
        <v>73</v>
      </c>
      <c r="V48" s="142">
        <v>170.5</v>
      </c>
      <c r="W48" s="143"/>
      <c r="X48" s="170"/>
      <c r="Y48" s="171" t="s">
        <v>73</v>
      </c>
      <c r="Z48" s="172" t="s">
        <v>73</v>
      </c>
      <c r="AA48" s="172" t="s">
        <v>73</v>
      </c>
      <c r="AB48" s="172" t="s">
        <v>73</v>
      </c>
      <c r="AC48" s="173" t="s">
        <v>73</v>
      </c>
      <c r="AD48" s="174" t="s">
        <v>73</v>
      </c>
      <c r="AE48" s="174" t="s">
        <v>73</v>
      </c>
      <c r="AF48" s="174" t="s">
        <v>73</v>
      </c>
      <c r="AG48" s="175" t="s">
        <v>73</v>
      </c>
      <c r="AH48" s="176" t="s">
        <v>84</v>
      </c>
      <c r="AI48" s="177"/>
      <c r="AJ48" s="164"/>
    </row>
    <row r="49" spans="1:36" s="128" customFormat="1" ht="20.25" customHeight="1">
      <c r="A49" s="219">
        <v>12</v>
      </c>
      <c r="B49" s="27">
        <v>11</v>
      </c>
      <c r="C49" s="107" t="s">
        <v>60</v>
      </c>
      <c r="D49" s="73" t="s">
        <v>14</v>
      </c>
      <c r="E49" s="87" t="s">
        <v>94</v>
      </c>
      <c r="F49" s="148">
        <v>181</v>
      </c>
      <c r="G49" s="149">
        <v>159</v>
      </c>
      <c r="H49" s="149">
        <v>178</v>
      </c>
      <c r="I49" s="149">
        <v>185</v>
      </c>
      <c r="J49" s="87"/>
      <c r="K49" s="87"/>
      <c r="L49" s="167"/>
      <c r="M49" s="150">
        <v>703</v>
      </c>
      <c r="N49" s="151">
        <v>747</v>
      </c>
      <c r="O49" s="152">
        <v>-10</v>
      </c>
      <c r="P49" s="153">
        <v>159</v>
      </c>
      <c r="Q49" s="154">
        <v>185</v>
      </c>
      <c r="R49" s="155"/>
      <c r="S49" s="156" t="s">
        <v>93</v>
      </c>
      <c r="T49" s="220">
        <v>196</v>
      </c>
      <c r="U49" s="221" t="s">
        <v>73</v>
      </c>
      <c r="V49" s="158">
        <v>175.75</v>
      </c>
      <c r="W49" s="143"/>
      <c r="X49" s="180"/>
      <c r="Y49" s="181" t="s">
        <v>73</v>
      </c>
      <c r="Z49" s="181" t="s">
        <v>73</v>
      </c>
      <c r="AA49" s="181" t="s">
        <v>73</v>
      </c>
      <c r="AB49" s="181" t="s">
        <v>73</v>
      </c>
      <c r="AC49" s="181" t="s">
        <v>73</v>
      </c>
      <c r="AD49" s="39"/>
      <c r="AE49" s="39" t="s">
        <v>73</v>
      </c>
      <c r="AF49" s="39" t="s">
        <v>73</v>
      </c>
      <c r="AG49" s="182"/>
      <c r="AH49" s="183" t="s">
        <v>86</v>
      </c>
      <c r="AI49" s="177"/>
      <c r="AJ49" s="164"/>
    </row>
    <row r="50" spans="1:91" s="128" customFormat="1" ht="20.25" customHeight="1" thickBot="1">
      <c r="A50" s="219">
        <v>13</v>
      </c>
      <c r="B50" s="27">
        <v>23</v>
      </c>
      <c r="C50" s="222" t="s">
        <v>95</v>
      </c>
      <c r="D50" s="27" t="s">
        <v>24</v>
      </c>
      <c r="E50" s="87" t="s">
        <v>50</v>
      </c>
      <c r="F50" s="148">
        <v>184</v>
      </c>
      <c r="G50" s="149">
        <v>170</v>
      </c>
      <c r="H50" s="149">
        <v>167</v>
      </c>
      <c r="I50" s="149">
        <v>133</v>
      </c>
      <c r="J50" s="87" t="s">
        <v>83</v>
      </c>
      <c r="K50" s="87" t="s">
        <v>46</v>
      </c>
      <c r="L50" s="167">
        <v>126</v>
      </c>
      <c r="M50" s="150">
        <v>654</v>
      </c>
      <c r="N50" s="151">
        <v>746</v>
      </c>
      <c r="O50" s="152">
        <v>-11</v>
      </c>
      <c r="P50" s="153">
        <v>133</v>
      </c>
      <c r="Q50" s="154">
        <v>184</v>
      </c>
      <c r="R50" s="155"/>
      <c r="S50" s="156"/>
      <c r="T50" s="140" t="s">
        <v>73</v>
      </c>
      <c r="U50" s="221" t="s">
        <v>73</v>
      </c>
      <c r="V50" s="158">
        <v>163.5</v>
      </c>
      <c r="W50" s="143"/>
      <c r="X50" s="185"/>
      <c r="Y50" s="186" t="s">
        <v>73</v>
      </c>
      <c r="Z50" s="186" t="s">
        <v>73</v>
      </c>
      <c r="AA50" s="186" t="s">
        <v>73</v>
      </c>
      <c r="AB50" s="186" t="s">
        <v>73</v>
      </c>
      <c r="AC50" s="186" t="s">
        <v>73</v>
      </c>
      <c r="AD50" s="187" t="s">
        <v>73</v>
      </c>
      <c r="AE50" s="187" t="s">
        <v>73</v>
      </c>
      <c r="AF50" s="188" t="s">
        <v>73</v>
      </c>
      <c r="AG50" s="189" t="s">
        <v>73</v>
      </c>
      <c r="AH50" s="190" t="s">
        <v>89</v>
      </c>
      <c r="AI50" s="177"/>
      <c r="AJ50" s="164"/>
      <c r="CI50" s="128">
        <v>218</v>
      </c>
      <c r="CJ50" s="128">
        <v>169</v>
      </c>
      <c r="CK50" s="128">
        <v>169</v>
      </c>
      <c r="CL50" s="128">
        <v>163</v>
      </c>
      <c r="CM50" s="128">
        <v>172</v>
      </c>
    </row>
    <row r="51" spans="1:36" s="128" customFormat="1" ht="20.25" customHeight="1" thickBot="1">
      <c r="A51" s="223">
        <v>14</v>
      </c>
      <c r="B51" s="27">
        <v>11</v>
      </c>
      <c r="C51" s="222" t="s">
        <v>96</v>
      </c>
      <c r="D51" s="27" t="s">
        <v>14</v>
      </c>
      <c r="E51" s="87" t="s">
        <v>49</v>
      </c>
      <c r="F51" s="148">
        <v>165</v>
      </c>
      <c r="G51" s="178">
        <v>162</v>
      </c>
      <c r="H51" s="149">
        <v>222</v>
      </c>
      <c r="I51" s="149">
        <v>140</v>
      </c>
      <c r="J51" s="87" t="s">
        <v>97</v>
      </c>
      <c r="K51" s="87" t="s">
        <v>59</v>
      </c>
      <c r="L51" s="167">
        <v>175</v>
      </c>
      <c r="M51" s="150">
        <v>689</v>
      </c>
      <c r="N51" s="151">
        <v>733</v>
      </c>
      <c r="O51" s="152">
        <v>-24</v>
      </c>
      <c r="P51" s="153">
        <v>140</v>
      </c>
      <c r="Q51" s="154">
        <v>222</v>
      </c>
      <c r="R51" s="155"/>
      <c r="S51" s="156"/>
      <c r="T51" s="140" t="s">
        <v>73</v>
      </c>
      <c r="U51" s="221">
        <v>186</v>
      </c>
      <c r="V51" s="158">
        <v>172.25</v>
      </c>
      <c r="W51" s="143"/>
      <c r="X51" s="159" t="s">
        <v>75</v>
      </c>
      <c r="Y51" s="111" t="s">
        <v>6</v>
      </c>
      <c r="Z51" s="111" t="s">
        <v>7</v>
      </c>
      <c r="AA51" s="111" t="s">
        <v>76</v>
      </c>
      <c r="AB51" s="111" t="s">
        <v>77</v>
      </c>
      <c r="AC51" s="160" t="s">
        <v>90</v>
      </c>
      <c r="AD51" s="161" t="s">
        <v>78</v>
      </c>
      <c r="AE51" s="162" t="s">
        <v>79</v>
      </c>
      <c r="AF51" s="163" t="s">
        <v>80</v>
      </c>
      <c r="AG51" s="162" t="s">
        <v>81</v>
      </c>
      <c r="AH51" s="129"/>
      <c r="AI51" s="177"/>
      <c r="AJ51" s="146"/>
    </row>
    <row r="52" spans="1:36" s="128" customFormat="1" ht="20.25" customHeight="1">
      <c r="A52" s="219">
        <v>15</v>
      </c>
      <c r="B52" s="27">
        <v>26</v>
      </c>
      <c r="C52" s="222" t="s">
        <v>98</v>
      </c>
      <c r="D52" s="27" t="s">
        <v>14</v>
      </c>
      <c r="E52" s="87" t="s">
        <v>31</v>
      </c>
      <c r="F52" s="178">
        <v>196</v>
      </c>
      <c r="G52" s="149">
        <v>163</v>
      </c>
      <c r="H52" s="149">
        <v>165</v>
      </c>
      <c r="I52" s="149">
        <v>99</v>
      </c>
      <c r="J52" s="87"/>
      <c r="K52" s="87"/>
      <c r="L52" s="167"/>
      <c r="M52" s="150">
        <v>623</v>
      </c>
      <c r="N52" s="151">
        <v>727</v>
      </c>
      <c r="O52" s="152">
        <v>-30</v>
      </c>
      <c r="P52" s="153">
        <v>99</v>
      </c>
      <c r="Q52" s="154">
        <v>196</v>
      </c>
      <c r="R52" s="155"/>
      <c r="S52" s="156"/>
      <c r="T52" s="140" t="s">
        <v>73</v>
      </c>
      <c r="U52" s="221" t="s">
        <v>73</v>
      </c>
      <c r="V52" s="158">
        <v>155.75</v>
      </c>
      <c r="W52" s="143"/>
      <c r="X52" s="170"/>
      <c r="Y52" s="171" t="s">
        <v>73</v>
      </c>
      <c r="Z52" s="172" t="s">
        <v>73</v>
      </c>
      <c r="AA52" s="172" t="s">
        <v>73</v>
      </c>
      <c r="AB52" s="172" t="s">
        <v>73</v>
      </c>
      <c r="AC52" s="173" t="s">
        <v>73</v>
      </c>
      <c r="AD52" s="174" t="s">
        <v>73</v>
      </c>
      <c r="AE52" s="174" t="s">
        <v>73</v>
      </c>
      <c r="AF52" s="174" t="s">
        <v>73</v>
      </c>
      <c r="AG52" s="175" t="s">
        <v>73</v>
      </c>
      <c r="AH52" s="176" t="s">
        <v>84</v>
      </c>
      <c r="AI52" s="177"/>
      <c r="AJ52" s="164"/>
    </row>
    <row r="53" spans="1:36" s="227" customFormat="1" ht="20.25" customHeight="1">
      <c r="A53" s="224">
        <v>16</v>
      </c>
      <c r="B53" s="27"/>
      <c r="C53" s="222" t="s">
        <v>85</v>
      </c>
      <c r="D53" s="73" t="s">
        <v>14</v>
      </c>
      <c r="E53" s="87" t="s">
        <v>38</v>
      </c>
      <c r="F53" s="225">
        <v>174</v>
      </c>
      <c r="G53" s="226">
        <v>180</v>
      </c>
      <c r="H53" s="226">
        <v>160</v>
      </c>
      <c r="I53" s="226">
        <v>135</v>
      </c>
      <c r="J53" s="87"/>
      <c r="K53" s="87"/>
      <c r="L53" s="167"/>
      <c r="M53" s="150">
        <v>649</v>
      </c>
      <c r="N53" s="151">
        <v>722</v>
      </c>
      <c r="O53" s="152">
        <v>-35</v>
      </c>
      <c r="P53" s="153">
        <v>135</v>
      </c>
      <c r="Q53" s="154">
        <v>180</v>
      </c>
      <c r="R53" s="155"/>
      <c r="S53" s="156"/>
      <c r="T53" s="140" t="s">
        <v>73</v>
      </c>
      <c r="U53" s="221" t="s">
        <v>73</v>
      </c>
      <c r="V53" s="158">
        <v>162.25</v>
      </c>
      <c r="W53" s="143"/>
      <c r="X53" s="180"/>
      <c r="Y53" s="181" t="s">
        <v>73</v>
      </c>
      <c r="Z53" s="181" t="s">
        <v>73</v>
      </c>
      <c r="AA53" s="181" t="s">
        <v>73</v>
      </c>
      <c r="AB53" s="181" t="s">
        <v>73</v>
      </c>
      <c r="AC53" s="181" t="s">
        <v>73</v>
      </c>
      <c r="AD53" s="39"/>
      <c r="AE53" s="39" t="s">
        <v>73</v>
      </c>
      <c r="AF53" s="39" t="s">
        <v>73</v>
      </c>
      <c r="AG53" s="182"/>
      <c r="AH53" s="183" t="s">
        <v>86</v>
      </c>
      <c r="AI53" s="177"/>
      <c r="AJ53" s="146"/>
    </row>
    <row r="54" spans="1:36" s="227" customFormat="1" ht="20.25" customHeight="1" thickBot="1">
      <c r="A54" s="224">
        <v>17</v>
      </c>
      <c r="B54" s="27">
        <v>8</v>
      </c>
      <c r="C54" s="86" t="s">
        <v>58</v>
      </c>
      <c r="D54" s="73" t="s">
        <v>14</v>
      </c>
      <c r="E54" s="87" t="s">
        <v>15</v>
      </c>
      <c r="F54" s="148">
        <v>171</v>
      </c>
      <c r="G54" s="178">
        <v>188</v>
      </c>
      <c r="H54" s="149">
        <v>171</v>
      </c>
      <c r="I54" s="149">
        <v>159</v>
      </c>
      <c r="J54" s="87" t="s">
        <v>97</v>
      </c>
      <c r="K54" s="87" t="s">
        <v>53</v>
      </c>
      <c r="L54" s="167">
        <v>192</v>
      </c>
      <c r="M54" s="150">
        <v>689</v>
      </c>
      <c r="N54" s="151">
        <v>721</v>
      </c>
      <c r="O54" s="152">
        <v>-36</v>
      </c>
      <c r="P54" s="153">
        <v>159</v>
      </c>
      <c r="Q54" s="154">
        <v>188</v>
      </c>
      <c r="R54" s="155"/>
      <c r="S54" s="156"/>
      <c r="T54" s="140" t="s">
        <v>73</v>
      </c>
      <c r="U54" s="228">
        <v>200</v>
      </c>
      <c r="V54" s="158">
        <v>172.25</v>
      </c>
      <c r="W54" s="143"/>
      <c r="X54" s="185"/>
      <c r="Y54" s="186" t="s">
        <v>73</v>
      </c>
      <c r="Z54" s="186" t="s">
        <v>73</v>
      </c>
      <c r="AA54" s="186" t="s">
        <v>73</v>
      </c>
      <c r="AB54" s="186" t="s">
        <v>73</v>
      </c>
      <c r="AC54" s="186" t="s">
        <v>73</v>
      </c>
      <c r="AD54" s="187" t="s">
        <v>73</v>
      </c>
      <c r="AE54" s="187" t="s">
        <v>73</v>
      </c>
      <c r="AF54" s="188" t="s">
        <v>73</v>
      </c>
      <c r="AG54" s="189" t="s">
        <v>73</v>
      </c>
      <c r="AH54" s="190" t="s">
        <v>89</v>
      </c>
      <c r="AI54" s="191"/>
      <c r="AJ54" s="164"/>
    </row>
    <row r="55" spans="1:91" s="227" customFormat="1" ht="20.25" customHeight="1" thickBot="1">
      <c r="A55" s="224">
        <v>18</v>
      </c>
      <c r="B55" s="27">
        <v>12</v>
      </c>
      <c r="C55" s="222" t="s">
        <v>99</v>
      </c>
      <c r="D55" s="29" t="s">
        <v>14</v>
      </c>
      <c r="E55" s="87" t="s">
        <v>25</v>
      </c>
      <c r="F55" s="148">
        <v>168</v>
      </c>
      <c r="G55" s="149">
        <v>127</v>
      </c>
      <c r="H55" s="149">
        <v>179</v>
      </c>
      <c r="I55" s="149">
        <v>191</v>
      </c>
      <c r="J55" s="87" t="s">
        <v>97</v>
      </c>
      <c r="K55" s="87" t="s">
        <v>35</v>
      </c>
      <c r="L55" s="167">
        <v>170</v>
      </c>
      <c r="M55" s="150">
        <v>665</v>
      </c>
      <c r="N55" s="151">
        <v>713</v>
      </c>
      <c r="O55" s="152">
        <v>-44</v>
      </c>
      <c r="P55" s="153">
        <v>127</v>
      </c>
      <c r="Q55" s="154">
        <v>191</v>
      </c>
      <c r="R55" s="155"/>
      <c r="S55" s="156"/>
      <c r="T55" s="140" t="s">
        <v>73</v>
      </c>
      <c r="U55" s="221">
        <v>182</v>
      </c>
      <c r="V55" s="158">
        <v>166.25</v>
      </c>
      <c r="W55" s="143"/>
      <c r="X55" s="159" t="s">
        <v>75</v>
      </c>
      <c r="Y55" s="111" t="s">
        <v>6</v>
      </c>
      <c r="Z55" s="111" t="s">
        <v>7</v>
      </c>
      <c r="AA55" s="111" t="s">
        <v>76</v>
      </c>
      <c r="AB55" s="111" t="s">
        <v>77</v>
      </c>
      <c r="AC55" s="160" t="s">
        <v>90</v>
      </c>
      <c r="AD55" s="161" t="s">
        <v>78</v>
      </c>
      <c r="AE55" s="162" t="s">
        <v>79</v>
      </c>
      <c r="AF55" s="163" t="s">
        <v>80</v>
      </c>
      <c r="AG55" s="162" t="s">
        <v>81</v>
      </c>
      <c r="AH55" s="129"/>
      <c r="AI55" s="177"/>
      <c r="AJ55" s="146"/>
      <c r="CI55" s="227">
        <v>100</v>
      </c>
      <c r="CJ55" s="227">
        <v>180</v>
      </c>
      <c r="CK55" s="227">
        <v>178</v>
      </c>
      <c r="CL55" s="227">
        <v>201</v>
      </c>
      <c r="CM55" s="227">
        <v>169</v>
      </c>
    </row>
    <row r="56" spans="1:91" s="227" customFormat="1" ht="20.25" customHeight="1">
      <c r="A56" s="224">
        <v>19</v>
      </c>
      <c r="B56" s="27">
        <v>16</v>
      </c>
      <c r="C56" s="86" t="s">
        <v>20</v>
      </c>
      <c r="D56" s="29" t="s">
        <v>14</v>
      </c>
      <c r="E56" s="87" t="s">
        <v>21</v>
      </c>
      <c r="F56" s="148">
        <v>146</v>
      </c>
      <c r="G56" s="149">
        <v>183</v>
      </c>
      <c r="H56" s="149">
        <v>142</v>
      </c>
      <c r="I56" s="149">
        <v>175</v>
      </c>
      <c r="J56" s="87" t="s">
        <v>97</v>
      </c>
      <c r="K56" s="87" t="s">
        <v>61</v>
      </c>
      <c r="L56" s="167">
        <v>183</v>
      </c>
      <c r="M56" s="150">
        <v>646</v>
      </c>
      <c r="N56" s="151">
        <v>710</v>
      </c>
      <c r="O56" s="152">
        <v>-47</v>
      </c>
      <c r="P56" s="153">
        <v>142</v>
      </c>
      <c r="Q56" s="154">
        <v>183</v>
      </c>
      <c r="R56" s="155"/>
      <c r="S56" s="156"/>
      <c r="T56" s="140" t="s">
        <v>73</v>
      </c>
      <c r="U56" s="228">
        <v>199</v>
      </c>
      <c r="V56" s="158">
        <v>161.5</v>
      </c>
      <c r="W56" s="143"/>
      <c r="X56" s="170"/>
      <c r="Y56" s="171" t="s">
        <v>73</v>
      </c>
      <c r="Z56" s="172" t="s">
        <v>73</v>
      </c>
      <c r="AA56" s="172" t="s">
        <v>73</v>
      </c>
      <c r="AB56" s="172" t="s">
        <v>73</v>
      </c>
      <c r="AC56" s="173" t="s">
        <v>73</v>
      </c>
      <c r="AD56" s="174" t="s">
        <v>73</v>
      </c>
      <c r="AE56" s="174" t="s">
        <v>73</v>
      </c>
      <c r="AF56" s="174" t="s">
        <v>73</v>
      </c>
      <c r="AG56" s="175" t="s">
        <v>73</v>
      </c>
      <c r="AH56" s="176" t="s">
        <v>84</v>
      </c>
      <c r="AI56" s="177"/>
      <c r="AJ56" s="164"/>
      <c r="CI56" s="227">
        <v>127</v>
      </c>
      <c r="CJ56" s="227">
        <v>194</v>
      </c>
      <c r="CK56" s="227">
        <v>176</v>
      </c>
      <c r="CL56" s="227">
        <v>139</v>
      </c>
      <c r="CM56" s="227">
        <v>152</v>
      </c>
    </row>
    <row r="57" spans="1:36" s="227" customFormat="1" ht="20.25" customHeight="1">
      <c r="A57" s="224">
        <v>20</v>
      </c>
      <c r="B57" s="27">
        <v>10</v>
      </c>
      <c r="C57" s="222" t="s">
        <v>100</v>
      </c>
      <c r="D57" s="29" t="s">
        <v>14</v>
      </c>
      <c r="E57" s="87" t="s">
        <v>48</v>
      </c>
      <c r="F57" s="148">
        <v>169</v>
      </c>
      <c r="G57" s="149">
        <v>188</v>
      </c>
      <c r="H57" s="149">
        <v>147</v>
      </c>
      <c r="I57" s="149">
        <v>158</v>
      </c>
      <c r="J57" s="87" t="s">
        <v>97</v>
      </c>
      <c r="K57" s="87" t="s">
        <v>48</v>
      </c>
      <c r="L57" s="167">
        <v>182</v>
      </c>
      <c r="M57" s="150">
        <v>662</v>
      </c>
      <c r="N57" s="151">
        <v>702</v>
      </c>
      <c r="O57" s="152">
        <v>-55</v>
      </c>
      <c r="P57" s="153">
        <v>147</v>
      </c>
      <c r="Q57" s="154">
        <v>188</v>
      </c>
      <c r="R57" s="155"/>
      <c r="S57" s="156"/>
      <c r="T57" s="140" t="s">
        <v>73</v>
      </c>
      <c r="U57" s="221">
        <v>192</v>
      </c>
      <c r="V57" s="158">
        <v>165.5</v>
      </c>
      <c r="W57" s="143"/>
      <c r="X57" s="180"/>
      <c r="Y57" s="181" t="s">
        <v>73</v>
      </c>
      <c r="Z57" s="181" t="s">
        <v>73</v>
      </c>
      <c r="AA57" s="181" t="s">
        <v>73</v>
      </c>
      <c r="AB57" s="181" t="s">
        <v>73</v>
      </c>
      <c r="AC57" s="181" t="s">
        <v>73</v>
      </c>
      <c r="AD57" s="39"/>
      <c r="AE57" s="39" t="s">
        <v>73</v>
      </c>
      <c r="AF57" s="39" t="s">
        <v>73</v>
      </c>
      <c r="AG57" s="182"/>
      <c r="AH57" s="183" t="s">
        <v>86</v>
      </c>
      <c r="AI57" s="177"/>
      <c r="AJ57" s="164"/>
    </row>
    <row r="58" spans="1:36" s="227" customFormat="1" ht="20.25" customHeight="1" thickBot="1">
      <c r="A58" s="224">
        <v>21</v>
      </c>
      <c r="B58" s="27">
        <v>1</v>
      </c>
      <c r="C58" s="222" t="s">
        <v>101</v>
      </c>
      <c r="D58" s="27" t="s">
        <v>14</v>
      </c>
      <c r="E58" s="87" t="s">
        <v>53</v>
      </c>
      <c r="F58" s="148">
        <v>130</v>
      </c>
      <c r="G58" s="178">
        <v>178</v>
      </c>
      <c r="H58" s="149">
        <v>208</v>
      </c>
      <c r="I58" s="149">
        <v>166</v>
      </c>
      <c r="J58" s="87" t="s">
        <v>97</v>
      </c>
      <c r="K58" s="87" t="s">
        <v>41</v>
      </c>
      <c r="L58" s="167">
        <v>113</v>
      </c>
      <c r="M58" s="150">
        <v>682</v>
      </c>
      <c r="N58" s="151">
        <v>686</v>
      </c>
      <c r="O58" s="152">
        <v>-71</v>
      </c>
      <c r="P58" s="153">
        <v>130</v>
      </c>
      <c r="Q58" s="154">
        <v>208</v>
      </c>
      <c r="R58" s="155"/>
      <c r="S58" s="156"/>
      <c r="T58" s="140" t="s">
        <v>73</v>
      </c>
      <c r="U58" s="221">
        <v>114</v>
      </c>
      <c r="V58" s="158">
        <v>170.5</v>
      </c>
      <c r="W58" s="143"/>
      <c r="X58" s="185"/>
      <c r="Y58" s="186" t="s">
        <v>73</v>
      </c>
      <c r="Z58" s="186" t="s">
        <v>73</v>
      </c>
      <c r="AA58" s="186" t="s">
        <v>73</v>
      </c>
      <c r="AB58" s="186" t="s">
        <v>73</v>
      </c>
      <c r="AC58" s="186" t="s">
        <v>73</v>
      </c>
      <c r="AD58" s="187" t="s">
        <v>73</v>
      </c>
      <c r="AE58" s="187" t="s">
        <v>73</v>
      </c>
      <c r="AF58" s="188" t="s">
        <v>73</v>
      </c>
      <c r="AG58" s="189" t="s">
        <v>73</v>
      </c>
      <c r="AH58" s="190" t="s">
        <v>89</v>
      </c>
      <c r="AI58" s="177"/>
      <c r="AJ58" s="164"/>
    </row>
    <row r="59" spans="1:90" s="227" customFormat="1" ht="20.25" customHeight="1" thickBot="1">
      <c r="A59" s="224">
        <v>22</v>
      </c>
      <c r="B59" s="27">
        <v>30</v>
      </c>
      <c r="C59" s="222" t="s">
        <v>102</v>
      </c>
      <c r="D59" s="73" t="s">
        <v>14</v>
      </c>
      <c r="E59" s="87" t="s">
        <v>59</v>
      </c>
      <c r="F59" s="148">
        <v>127</v>
      </c>
      <c r="G59" s="149">
        <v>127</v>
      </c>
      <c r="H59" s="149">
        <v>152</v>
      </c>
      <c r="I59" s="149">
        <v>127</v>
      </c>
      <c r="J59" s="87" t="s">
        <v>97</v>
      </c>
      <c r="K59" s="87" t="s">
        <v>31</v>
      </c>
      <c r="L59" s="167">
        <v>160</v>
      </c>
      <c r="M59" s="150">
        <v>533</v>
      </c>
      <c r="N59" s="151">
        <v>653</v>
      </c>
      <c r="O59" s="152">
        <v>-104</v>
      </c>
      <c r="P59" s="153">
        <v>127</v>
      </c>
      <c r="Q59" s="154">
        <v>152</v>
      </c>
      <c r="R59" s="155"/>
      <c r="S59" s="156"/>
      <c r="T59" s="140" t="s">
        <v>73</v>
      </c>
      <c r="U59" s="221">
        <v>190</v>
      </c>
      <c r="V59" s="158">
        <v>133.25</v>
      </c>
      <c r="W59" s="143"/>
      <c r="X59" s="159" t="s">
        <v>75</v>
      </c>
      <c r="Y59" s="111" t="s">
        <v>6</v>
      </c>
      <c r="Z59" s="111" t="s">
        <v>7</v>
      </c>
      <c r="AA59" s="111" t="s">
        <v>76</v>
      </c>
      <c r="AB59" s="111" t="s">
        <v>77</v>
      </c>
      <c r="AC59" s="160" t="s">
        <v>90</v>
      </c>
      <c r="AD59" s="161" t="s">
        <v>78</v>
      </c>
      <c r="AE59" s="162" t="s">
        <v>79</v>
      </c>
      <c r="AF59" s="163" t="s">
        <v>80</v>
      </c>
      <c r="AG59" s="162" t="s">
        <v>81</v>
      </c>
      <c r="AH59" s="129"/>
      <c r="AI59" s="177"/>
      <c r="AJ59" s="164"/>
      <c r="CI59" s="227">
        <v>191</v>
      </c>
      <c r="CJ59" s="227">
        <v>201</v>
      </c>
      <c r="CK59" s="227">
        <v>234</v>
      </c>
      <c r="CL59" s="227">
        <v>216</v>
      </c>
    </row>
    <row r="60" spans="1:36" s="227" customFormat="1" ht="18">
      <c r="A60" s="224">
        <v>23</v>
      </c>
      <c r="B60" s="27">
        <v>12</v>
      </c>
      <c r="C60" s="222" t="s">
        <v>103</v>
      </c>
      <c r="D60" s="29" t="s">
        <v>14</v>
      </c>
      <c r="E60" s="87" t="s">
        <v>46</v>
      </c>
      <c r="F60" s="148">
        <v>136</v>
      </c>
      <c r="G60" s="149">
        <v>147</v>
      </c>
      <c r="H60" s="149">
        <v>152</v>
      </c>
      <c r="I60" s="149">
        <v>152</v>
      </c>
      <c r="J60" s="87"/>
      <c r="K60" s="87"/>
      <c r="L60" s="167"/>
      <c r="M60" s="150">
        <v>587</v>
      </c>
      <c r="N60" s="151">
        <v>635</v>
      </c>
      <c r="O60" s="152">
        <v>-122</v>
      </c>
      <c r="P60" s="153">
        <v>136</v>
      </c>
      <c r="Q60" s="154">
        <v>152</v>
      </c>
      <c r="R60" s="155"/>
      <c r="S60" s="156" t="s">
        <v>93</v>
      </c>
      <c r="T60" s="140">
        <v>164</v>
      </c>
      <c r="U60" s="221" t="s">
        <v>73</v>
      </c>
      <c r="V60" s="158">
        <v>146.75</v>
      </c>
      <c r="W60" s="143"/>
      <c r="X60" s="170"/>
      <c r="Y60" s="171" t="s">
        <v>73</v>
      </c>
      <c r="Z60" s="172" t="s">
        <v>73</v>
      </c>
      <c r="AA60" s="172" t="s">
        <v>73</v>
      </c>
      <c r="AB60" s="172" t="s">
        <v>73</v>
      </c>
      <c r="AC60" s="173" t="s">
        <v>73</v>
      </c>
      <c r="AD60" s="174" t="s">
        <v>73</v>
      </c>
      <c r="AE60" s="174" t="s">
        <v>73</v>
      </c>
      <c r="AF60" s="174" t="s">
        <v>73</v>
      </c>
      <c r="AG60" s="175" t="s">
        <v>73</v>
      </c>
      <c r="AH60" s="176" t="s">
        <v>84</v>
      </c>
      <c r="AI60" s="177"/>
      <c r="AJ60" s="146"/>
    </row>
    <row r="61" spans="1:36" s="227" customFormat="1" ht="20.25" customHeight="1">
      <c r="A61" s="224">
        <v>24</v>
      </c>
      <c r="B61" s="27">
        <v>21</v>
      </c>
      <c r="C61" s="86" t="s">
        <v>57</v>
      </c>
      <c r="D61" s="29" t="s">
        <v>14</v>
      </c>
      <c r="E61" s="87" t="s">
        <v>104</v>
      </c>
      <c r="F61" s="148">
        <v>127</v>
      </c>
      <c r="G61" s="149">
        <v>155</v>
      </c>
      <c r="H61" s="149">
        <v>116</v>
      </c>
      <c r="I61" s="149">
        <v>150</v>
      </c>
      <c r="J61" s="87" t="s">
        <v>97</v>
      </c>
      <c r="K61" s="87" t="s">
        <v>56</v>
      </c>
      <c r="L61" s="167">
        <v>194</v>
      </c>
      <c r="M61" s="150">
        <v>548</v>
      </c>
      <c r="N61" s="151">
        <v>632</v>
      </c>
      <c r="O61" s="152">
        <v>-125</v>
      </c>
      <c r="P61" s="153">
        <v>116</v>
      </c>
      <c r="Q61" s="154">
        <v>155</v>
      </c>
      <c r="R61" s="155"/>
      <c r="S61" s="156" t="s">
        <v>93</v>
      </c>
      <c r="T61" s="229">
        <v>171</v>
      </c>
      <c r="U61" s="228">
        <v>215</v>
      </c>
      <c r="V61" s="158">
        <v>137</v>
      </c>
      <c r="W61" s="143"/>
      <c r="X61" s="180"/>
      <c r="Y61" s="181" t="s">
        <v>73</v>
      </c>
      <c r="Z61" s="181" t="s">
        <v>73</v>
      </c>
      <c r="AA61" s="181" t="s">
        <v>73</v>
      </c>
      <c r="AB61" s="181" t="s">
        <v>73</v>
      </c>
      <c r="AC61" s="181" t="s">
        <v>73</v>
      </c>
      <c r="AD61" s="39"/>
      <c r="AE61" s="39" t="s">
        <v>73</v>
      </c>
      <c r="AF61" s="39" t="s">
        <v>73</v>
      </c>
      <c r="AG61" s="182"/>
      <c r="AH61" s="183" t="s">
        <v>86</v>
      </c>
      <c r="AI61" s="177"/>
      <c r="AJ61" s="146"/>
    </row>
    <row r="62" spans="1:36" s="227" customFormat="1" ht="20.25" customHeight="1" thickBot="1">
      <c r="A62" s="224">
        <v>25</v>
      </c>
      <c r="B62" s="27">
        <v>13</v>
      </c>
      <c r="C62" s="86" t="s">
        <v>51</v>
      </c>
      <c r="D62" s="29" t="s">
        <v>24</v>
      </c>
      <c r="E62" s="87" t="s">
        <v>41</v>
      </c>
      <c r="F62" s="148">
        <v>134</v>
      </c>
      <c r="G62" s="149">
        <v>135</v>
      </c>
      <c r="H62" s="149">
        <v>151</v>
      </c>
      <c r="I62" s="149">
        <v>135</v>
      </c>
      <c r="J62" s="87" t="s">
        <v>97</v>
      </c>
      <c r="K62" s="87" t="s">
        <v>21</v>
      </c>
      <c r="L62" s="167">
        <v>207</v>
      </c>
      <c r="M62" s="150">
        <v>555</v>
      </c>
      <c r="N62" s="151">
        <v>607</v>
      </c>
      <c r="O62" s="152">
        <v>-150</v>
      </c>
      <c r="P62" s="153">
        <v>134</v>
      </c>
      <c r="Q62" s="154">
        <v>151</v>
      </c>
      <c r="R62" s="155"/>
      <c r="S62" s="156" t="s">
        <v>93</v>
      </c>
      <c r="T62" s="140">
        <v>148</v>
      </c>
      <c r="U62" s="228">
        <v>220</v>
      </c>
      <c r="V62" s="158">
        <v>138.75</v>
      </c>
      <c r="W62" s="143"/>
      <c r="X62" s="185"/>
      <c r="Y62" s="186" t="s">
        <v>73</v>
      </c>
      <c r="Z62" s="186" t="s">
        <v>73</v>
      </c>
      <c r="AA62" s="186" t="s">
        <v>73</v>
      </c>
      <c r="AB62" s="186" t="s">
        <v>73</v>
      </c>
      <c r="AC62" s="186" t="s">
        <v>73</v>
      </c>
      <c r="AD62" s="187" t="s">
        <v>73</v>
      </c>
      <c r="AE62" s="187" t="s">
        <v>73</v>
      </c>
      <c r="AF62" s="188" t="s">
        <v>73</v>
      </c>
      <c r="AG62" s="189" t="s">
        <v>73</v>
      </c>
      <c r="AH62" s="190" t="s">
        <v>89</v>
      </c>
      <c r="AI62" s="177"/>
      <c r="AJ62" s="146"/>
    </row>
    <row r="63" spans="1:36" s="227" customFormat="1" ht="18.75" thickBot="1">
      <c r="A63" s="224">
        <v>26</v>
      </c>
      <c r="B63" s="27">
        <v>30</v>
      </c>
      <c r="C63" s="222" t="s">
        <v>105</v>
      </c>
      <c r="D63" s="27" t="s">
        <v>24</v>
      </c>
      <c r="E63" s="87" t="s">
        <v>106</v>
      </c>
      <c r="F63" s="148">
        <v>115</v>
      </c>
      <c r="G63" s="149">
        <v>128</v>
      </c>
      <c r="H63" s="149">
        <v>100</v>
      </c>
      <c r="I63" s="149">
        <v>103</v>
      </c>
      <c r="J63" s="87"/>
      <c r="K63" s="87"/>
      <c r="L63" s="167"/>
      <c r="M63" s="150">
        <v>446</v>
      </c>
      <c r="N63" s="151">
        <v>566</v>
      </c>
      <c r="O63" s="152">
        <v>-191</v>
      </c>
      <c r="P63" s="153">
        <v>100</v>
      </c>
      <c r="Q63" s="154">
        <v>128</v>
      </c>
      <c r="R63" s="155"/>
      <c r="S63" s="156"/>
      <c r="T63" s="140" t="s">
        <v>73</v>
      </c>
      <c r="U63" s="221" t="s">
        <v>73</v>
      </c>
      <c r="V63" s="158">
        <v>111.5</v>
      </c>
      <c r="W63" s="143"/>
      <c r="X63" s="159" t="s">
        <v>75</v>
      </c>
      <c r="Y63" s="111" t="s">
        <v>6</v>
      </c>
      <c r="Z63" s="111" t="s">
        <v>7</v>
      </c>
      <c r="AA63" s="111" t="s">
        <v>76</v>
      </c>
      <c r="AB63" s="111" t="s">
        <v>77</v>
      </c>
      <c r="AC63" s="160" t="s">
        <v>90</v>
      </c>
      <c r="AD63" s="161" t="s">
        <v>78</v>
      </c>
      <c r="AE63" s="162" t="s">
        <v>79</v>
      </c>
      <c r="AF63" s="163" t="s">
        <v>80</v>
      </c>
      <c r="AG63" s="162" t="s">
        <v>81</v>
      </c>
      <c r="AH63" s="129"/>
      <c r="AI63" s="177"/>
      <c r="AJ63" s="164"/>
    </row>
    <row r="64" spans="1:36" s="227" customFormat="1" ht="18">
      <c r="A64" s="224">
        <v>27</v>
      </c>
      <c r="B64" s="27"/>
      <c r="C64" s="222"/>
      <c r="D64" s="29"/>
      <c r="E64" s="87"/>
      <c r="F64" s="230"/>
      <c r="G64" s="167"/>
      <c r="H64" s="167"/>
      <c r="I64" s="167"/>
      <c r="J64" s="87"/>
      <c r="K64" s="87"/>
      <c r="L64" s="167"/>
      <c r="M64" s="150">
        <v>0</v>
      </c>
      <c r="N64" s="151">
        <v>0</v>
      </c>
      <c r="O64" s="152">
        <v>-757</v>
      </c>
      <c r="P64" s="153">
        <v>0</v>
      </c>
      <c r="Q64" s="154">
        <v>0</v>
      </c>
      <c r="R64" s="155"/>
      <c r="S64" s="156"/>
      <c r="T64" s="140" t="s">
        <v>73</v>
      </c>
      <c r="U64" s="221" t="s">
        <v>73</v>
      </c>
      <c r="V64" s="158" t="s">
        <v>73</v>
      </c>
      <c r="W64" s="143"/>
      <c r="X64" s="170"/>
      <c r="Y64" s="171" t="s">
        <v>73</v>
      </c>
      <c r="Z64" s="172" t="s">
        <v>73</v>
      </c>
      <c r="AA64" s="172" t="s">
        <v>73</v>
      </c>
      <c r="AB64" s="172" t="s">
        <v>73</v>
      </c>
      <c r="AC64" s="173" t="s">
        <v>73</v>
      </c>
      <c r="AD64" s="174" t="s">
        <v>73</v>
      </c>
      <c r="AE64" s="174" t="s">
        <v>73</v>
      </c>
      <c r="AF64" s="174" t="s">
        <v>73</v>
      </c>
      <c r="AG64" s="175" t="s">
        <v>73</v>
      </c>
      <c r="AH64" s="176" t="s">
        <v>84</v>
      </c>
      <c r="AI64" s="177"/>
      <c r="AJ64" s="164"/>
    </row>
    <row r="65" spans="1:36" s="227" customFormat="1" ht="18">
      <c r="A65" s="224">
        <v>28</v>
      </c>
      <c r="B65" s="27"/>
      <c r="C65" s="222"/>
      <c r="D65" s="29"/>
      <c r="E65" s="87"/>
      <c r="F65" s="230"/>
      <c r="G65" s="167"/>
      <c r="H65" s="167"/>
      <c r="I65" s="167"/>
      <c r="J65" s="87"/>
      <c r="K65" s="87"/>
      <c r="L65" s="167"/>
      <c r="M65" s="150">
        <v>0</v>
      </c>
      <c r="N65" s="151">
        <v>0</v>
      </c>
      <c r="O65" s="152">
        <v>-757</v>
      </c>
      <c r="P65" s="153">
        <v>0</v>
      </c>
      <c r="Q65" s="154">
        <v>0</v>
      </c>
      <c r="R65" s="155"/>
      <c r="S65" s="156"/>
      <c r="T65" s="140" t="s">
        <v>73</v>
      </c>
      <c r="U65" s="221" t="s">
        <v>73</v>
      </c>
      <c r="V65" s="158" t="s">
        <v>73</v>
      </c>
      <c r="W65" s="143"/>
      <c r="X65" s="180"/>
      <c r="Y65" s="181" t="s">
        <v>73</v>
      </c>
      <c r="Z65" s="181" t="s">
        <v>73</v>
      </c>
      <c r="AA65" s="181" t="s">
        <v>73</v>
      </c>
      <c r="AB65" s="181" t="s">
        <v>73</v>
      </c>
      <c r="AC65" s="181" t="s">
        <v>73</v>
      </c>
      <c r="AD65" s="39"/>
      <c r="AE65" s="39" t="s">
        <v>73</v>
      </c>
      <c r="AF65" s="39" t="s">
        <v>73</v>
      </c>
      <c r="AG65" s="182"/>
      <c r="AH65" s="183" t="s">
        <v>86</v>
      </c>
      <c r="AI65" s="177"/>
      <c r="AJ65" s="146"/>
    </row>
    <row r="66" spans="1:91" s="227" customFormat="1" ht="18.75" thickBot="1">
      <c r="A66" s="224">
        <v>29</v>
      </c>
      <c r="B66" s="27"/>
      <c r="C66" s="222"/>
      <c r="D66" s="29"/>
      <c r="E66" s="87"/>
      <c r="F66" s="230"/>
      <c r="G66" s="167"/>
      <c r="H66" s="167"/>
      <c r="I66" s="167"/>
      <c r="J66" s="87"/>
      <c r="K66" s="87"/>
      <c r="L66" s="167"/>
      <c r="M66" s="150">
        <v>0</v>
      </c>
      <c r="N66" s="151">
        <v>0</v>
      </c>
      <c r="O66" s="152">
        <v>-757</v>
      </c>
      <c r="P66" s="153">
        <v>0</v>
      </c>
      <c r="Q66" s="154">
        <v>0</v>
      </c>
      <c r="R66" s="155"/>
      <c r="S66" s="156"/>
      <c r="T66" s="140" t="s">
        <v>73</v>
      </c>
      <c r="U66" s="221" t="s">
        <v>73</v>
      </c>
      <c r="V66" s="158" t="s">
        <v>73</v>
      </c>
      <c r="W66" s="143"/>
      <c r="X66" s="185"/>
      <c r="Y66" s="186" t="s">
        <v>73</v>
      </c>
      <c r="Z66" s="186" t="s">
        <v>73</v>
      </c>
      <c r="AA66" s="186" t="s">
        <v>73</v>
      </c>
      <c r="AB66" s="186" t="s">
        <v>73</v>
      </c>
      <c r="AC66" s="186" t="s">
        <v>73</v>
      </c>
      <c r="AD66" s="187" t="s">
        <v>73</v>
      </c>
      <c r="AE66" s="187" t="s">
        <v>73</v>
      </c>
      <c r="AF66" s="188" t="s">
        <v>73</v>
      </c>
      <c r="AG66" s="189" t="s">
        <v>73</v>
      </c>
      <c r="AH66" s="190" t="s">
        <v>89</v>
      </c>
      <c r="AI66" s="177"/>
      <c r="AJ66" s="164"/>
      <c r="CI66" s="227">
        <v>181</v>
      </c>
      <c r="CJ66" s="227">
        <v>142</v>
      </c>
      <c r="CK66" s="227">
        <v>170</v>
      </c>
      <c r="CL66" s="227">
        <v>190</v>
      </c>
      <c r="CM66" s="227">
        <v>119</v>
      </c>
    </row>
    <row r="67" spans="1:36" ht="18.75" thickBot="1">
      <c r="A67" s="224">
        <v>30</v>
      </c>
      <c r="B67" s="27"/>
      <c r="C67" s="222"/>
      <c r="D67" s="29"/>
      <c r="E67" s="87"/>
      <c r="F67" s="230"/>
      <c r="G67" s="167"/>
      <c r="H67" s="167"/>
      <c r="I67" s="179"/>
      <c r="J67" s="87"/>
      <c r="K67" s="87"/>
      <c r="L67" s="179"/>
      <c r="M67" s="150">
        <v>0</v>
      </c>
      <c r="N67" s="151">
        <v>0</v>
      </c>
      <c r="O67" s="152">
        <v>-757</v>
      </c>
      <c r="P67" s="153">
        <v>0</v>
      </c>
      <c r="Q67" s="154">
        <v>0</v>
      </c>
      <c r="R67" s="155"/>
      <c r="S67" s="156"/>
      <c r="T67" s="140" t="s">
        <v>73</v>
      </c>
      <c r="U67" s="221" t="s">
        <v>73</v>
      </c>
      <c r="V67" s="158" t="s">
        <v>73</v>
      </c>
      <c r="W67" s="143"/>
      <c r="X67" s="159" t="s">
        <v>75</v>
      </c>
      <c r="Y67" s="111" t="s">
        <v>6</v>
      </c>
      <c r="Z67" s="111" t="s">
        <v>7</v>
      </c>
      <c r="AA67" s="111" t="s">
        <v>76</v>
      </c>
      <c r="AB67" s="111" t="s">
        <v>77</v>
      </c>
      <c r="AC67" s="160" t="s">
        <v>90</v>
      </c>
      <c r="AD67" s="161" t="s">
        <v>78</v>
      </c>
      <c r="AE67" s="162" t="s">
        <v>79</v>
      </c>
      <c r="AF67" s="163" t="s">
        <v>80</v>
      </c>
      <c r="AG67" s="162" t="s">
        <v>81</v>
      </c>
      <c r="AH67" s="129"/>
      <c r="AI67" s="177"/>
      <c r="AJ67" s="146"/>
    </row>
    <row r="68" spans="1:36" ht="18">
      <c r="A68" s="224">
        <v>31</v>
      </c>
      <c r="B68" s="27"/>
      <c r="C68" s="222"/>
      <c r="D68" s="29"/>
      <c r="E68" s="87"/>
      <c r="F68" s="230"/>
      <c r="G68" s="167"/>
      <c r="H68" s="167"/>
      <c r="I68" s="167"/>
      <c r="J68" s="87"/>
      <c r="K68" s="87"/>
      <c r="L68" s="167"/>
      <c r="M68" s="150">
        <v>0</v>
      </c>
      <c r="N68" s="151">
        <v>0</v>
      </c>
      <c r="O68" s="152">
        <v>-757</v>
      </c>
      <c r="P68" s="153">
        <v>0</v>
      </c>
      <c r="Q68" s="154">
        <v>0</v>
      </c>
      <c r="R68" s="155"/>
      <c r="S68" s="156"/>
      <c r="T68" s="140" t="s">
        <v>73</v>
      </c>
      <c r="U68" s="221" t="s">
        <v>73</v>
      </c>
      <c r="V68" s="158" t="s">
        <v>73</v>
      </c>
      <c r="W68" s="143"/>
      <c r="X68" s="170"/>
      <c r="Y68" s="171" t="s">
        <v>73</v>
      </c>
      <c r="Z68" s="172" t="s">
        <v>73</v>
      </c>
      <c r="AA68" s="172" t="s">
        <v>73</v>
      </c>
      <c r="AB68" s="172" t="s">
        <v>73</v>
      </c>
      <c r="AC68" s="173" t="s">
        <v>73</v>
      </c>
      <c r="AD68" s="174" t="s">
        <v>73</v>
      </c>
      <c r="AE68" s="174" t="s">
        <v>73</v>
      </c>
      <c r="AF68" s="174" t="s">
        <v>73</v>
      </c>
      <c r="AG68" s="175" t="s">
        <v>73</v>
      </c>
      <c r="AH68" s="176" t="s">
        <v>84</v>
      </c>
      <c r="AI68" s="177"/>
      <c r="AJ68" s="92"/>
    </row>
    <row r="69" spans="1:36" ht="18">
      <c r="A69" s="224">
        <v>32</v>
      </c>
      <c r="B69" s="27"/>
      <c r="C69" s="222"/>
      <c r="D69" s="29"/>
      <c r="E69" s="87"/>
      <c r="F69" s="230"/>
      <c r="G69" s="167"/>
      <c r="H69" s="167"/>
      <c r="I69" s="167"/>
      <c r="J69" s="87"/>
      <c r="K69" s="87"/>
      <c r="L69" s="167"/>
      <c r="M69" s="150">
        <v>0</v>
      </c>
      <c r="N69" s="151">
        <v>0</v>
      </c>
      <c r="O69" s="152">
        <v>-757</v>
      </c>
      <c r="P69" s="153">
        <v>0</v>
      </c>
      <c r="Q69" s="154">
        <v>0</v>
      </c>
      <c r="R69" s="155"/>
      <c r="S69" s="156"/>
      <c r="T69" s="140" t="s">
        <v>73</v>
      </c>
      <c r="U69" s="221" t="s">
        <v>73</v>
      </c>
      <c r="V69" s="158" t="s">
        <v>73</v>
      </c>
      <c r="W69" s="143"/>
      <c r="X69" s="180"/>
      <c r="Y69" s="181" t="s">
        <v>73</v>
      </c>
      <c r="Z69" s="181" t="s">
        <v>73</v>
      </c>
      <c r="AA69" s="181" t="s">
        <v>73</v>
      </c>
      <c r="AB69" s="181" t="s">
        <v>73</v>
      </c>
      <c r="AC69" s="181" t="s">
        <v>73</v>
      </c>
      <c r="AD69" s="39"/>
      <c r="AE69" s="39" t="s">
        <v>73</v>
      </c>
      <c r="AF69" s="39" t="s">
        <v>73</v>
      </c>
      <c r="AG69" s="182"/>
      <c r="AH69" s="183" t="s">
        <v>86</v>
      </c>
      <c r="AI69" s="177"/>
      <c r="AJ69" s="92"/>
    </row>
    <row r="70" spans="1:36" ht="18.75" thickBot="1">
      <c r="A70" s="224">
        <v>33</v>
      </c>
      <c r="B70" s="27"/>
      <c r="C70" s="222"/>
      <c r="D70" s="29"/>
      <c r="E70" s="87"/>
      <c r="F70" s="230"/>
      <c r="G70" s="167"/>
      <c r="H70" s="167"/>
      <c r="I70" s="167"/>
      <c r="J70" s="87"/>
      <c r="K70" s="87"/>
      <c r="L70" s="167"/>
      <c r="M70" s="150">
        <v>0</v>
      </c>
      <c r="N70" s="151">
        <v>0</v>
      </c>
      <c r="O70" s="152">
        <v>-757</v>
      </c>
      <c r="P70" s="153">
        <v>0</v>
      </c>
      <c r="Q70" s="154">
        <v>0</v>
      </c>
      <c r="R70" s="155"/>
      <c r="S70" s="156"/>
      <c r="T70" s="140" t="s">
        <v>73</v>
      </c>
      <c r="U70" s="221" t="s">
        <v>73</v>
      </c>
      <c r="V70" s="158" t="s">
        <v>73</v>
      </c>
      <c r="W70" s="143"/>
      <c r="X70" s="185"/>
      <c r="Y70" s="186" t="s">
        <v>73</v>
      </c>
      <c r="Z70" s="186" t="s">
        <v>73</v>
      </c>
      <c r="AA70" s="186" t="s">
        <v>73</v>
      </c>
      <c r="AB70" s="186" t="s">
        <v>73</v>
      </c>
      <c r="AC70" s="186" t="s">
        <v>73</v>
      </c>
      <c r="AD70" s="187" t="s">
        <v>73</v>
      </c>
      <c r="AE70" s="187" t="s">
        <v>73</v>
      </c>
      <c r="AF70" s="188" t="s">
        <v>73</v>
      </c>
      <c r="AG70" s="189" t="s">
        <v>73</v>
      </c>
      <c r="AH70" s="190" t="s">
        <v>89</v>
      </c>
      <c r="AI70" s="92"/>
      <c r="AJ70" s="92"/>
    </row>
    <row r="71" spans="1:34" ht="18.75" thickBot="1">
      <c r="A71" s="224">
        <v>34</v>
      </c>
      <c r="B71" s="27"/>
      <c r="C71" s="222"/>
      <c r="D71" s="29"/>
      <c r="E71" s="87"/>
      <c r="F71" s="230"/>
      <c r="G71" s="167"/>
      <c r="H71" s="167"/>
      <c r="I71" s="167"/>
      <c r="J71" s="87"/>
      <c r="K71" s="87"/>
      <c r="L71" s="167"/>
      <c r="M71" s="150">
        <v>0</v>
      </c>
      <c r="N71" s="151">
        <v>0</v>
      </c>
      <c r="O71" s="152">
        <v>-757</v>
      </c>
      <c r="P71" s="153">
        <v>0</v>
      </c>
      <c r="Q71" s="154">
        <v>0</v>
      </c>
      <c r="R71" s="155"/>
      <c r="S71" s="156"/>
      <c r="T71" s="140" t="s">
        <v>73</v>
      </c>
      <c r="U71" s="221" t="s">
        <v>73</v>
      </c>
      <c r="V71" s="158" t="s">
        <v>73</v>
      </c>
      <c r="W71" s="143"/>
      <c r="X71" s="159" t="s">
        <v>75</v>
      </c>
      <c r="Y71" s="111" t="s">
        <v>6</v>
      </c>
      <c r="Z71" s="111" t="s">
        <v>7</v>
      </c>
      <c r="AA71" s="111" t="s">
        <v>76</v>
      </c>
      <c r="AB71" s="111" t="s">
        <v>77</v>
      </c>
      <c r="AC71" s="160" t="s">
        <v>90</v>
      </c>
      <c r="AD71" s="161" t="s">
        <v>78</v>
      </c>
      <c r="AE71" s="162" t="s">
        <v>79</v>
      </c>
      <c r="AF71" s="163" t="s">
        <v>80</v>
      </c>
      <c r="AG71" s="162" t="s">
        <v>81</v>
      </c>
      <c r="AH71" s="129"/>
    </row>
    <row r="72" spans="1:34" ht="18">
      <c r="A72" s="224">
        <v>35</v>
      </c>
      <c r="B72" s="27"/>
      <c r="C72" s="222"/>
      <c r="D72" s="29"/>
      <c r="E72" s="87"/>
      <c r="F72" s="230"/>
      <c r="G72" s="167"/>
      <c r="H72" s="167"/>
      <c r="I72" s="167"/>
      <c r="J72" s="87"/>
      <c r="K72" s="87"/>
      <c r="L72" s="167"/>
      <c r="M72" s="150">
        <v>0</v>
      </c>
      <c r="N72" s="151">
        <v>0</v>
      </c>
      <c r="O72" s="152">
        <v>-757</v>
      </c>
      <c r="P72" s="153">
        <v>0</v>
      </c>
      <c r="Q72" s="154">
        <v>0</v>
      </c>
      <c r="R72" s="155"/>
      <c r="S72" s="156"/>
      <c r="T72" s="140" t="s">
        <v>73</v>
      </c>
      <c r="U72" s="221" t="s">
        <v>73</v>
      </c>
      <c r="V72" s="158" t="s">
        <v>73</v>
      </c>
      <c r="W72" s="143"/>
      <c r="X72" s="170"/>
      <c r="Y72" s="171" t="s">
        <v>73</v>
      </c>
      <c r="Z72" s="172" t="s">
        <v>73</v>
      </c>
      <c r="AA72" s="172" t="s">
        <v>73</v>
      </c>
      <c r="AB72" s="172" t="s">
        <v>73</v>
      </c>
      <c r="AC72" s="173" t="s">
        <v>73</v>
      </c>
      <c r="AD72" s="174" t="s">
        <v>73</v>
      </c>
      <c r="AE72" s="174" t="s">
        <v>73</v>
      </c>
      <c r="AF72" s="174" t="s">
        <v>73</v>
      </c>
      <c r="AG72" s="175" t="s">
        <v>73</v>
      </c>
      <c r="AH72" s="176" t="s">
        <v>84</v>
      </c>
    </row>
    <row r="73" spans="1:34" ht="18">
      <c r="A73" s="224">
        <v>36</v>
      </c>
      <c r="B73" s="27"/>
      <c r="C73" s="222"/>
      <c r="D73" s="29"/>
      <c r="E73" s="87"/>
      <c r="F73" s="230"/>
      <c r="G73" s="167"/>
      <c r="H73" s="167"/>
      <c r="I73" s="167"/>
      <c r="J73" s="87"/>
      <c r="K73" s="87"/>
      <c r="L73" s="167"/>
      <c r="M73" s="150">
        <v>0</v>
      </c>
      <c r="N73" s="151">
        <v>0</v>
      </c>
      <c r="O73" s="152">
        <v>-757</v>
      </c>
      <c r="P73" s="153">
        <v>0</v>
      </c>
      <c r="Q73" s="154">
        <v>0</v>
      </c>
      <c r="R73" s="155"/>
      <c r="S73" s="156"/>
      <c r="T73" s="140" t="s">
        <v>73</v>
      </c>
      <c r="U73" s="221" t="s">
        <v>73</v>
      </c>
      <c r="V73" s="158" t="s">
        <v>73</v>
      </c>
      <c r="W73" s="143"/>
      <c r="X73" s="180"/>
      <c r="Y73" s="181" t="s">
        <v>73</v>
      </c>
      <c r="Z73" s="181" t="s">
        <v>73</v>
      </c>
      <c r="AA73" s="181" t="s">
        <v>73</v>
      </c>
      <c r="AB73" s="181" t="s">
        <v>73</v>
      </c>
      <c r="AC73" s="181" t="s">
        <v>73</v>
      </c>
      <c r="AD73" s="39"/>
      <c r="AE73" s="39" t="s">
        <v>73</v>
      </c>
      <c r="AF73" s="39" t="s">
        <v>73</v>
      </c>
      <c r="AG73" s="182"/>
      <c r="AH73" s="183" t="s">
        <v>86</v>
      </c>
    </row>
    <row r="74" spans="1:34" ht="18.75" thickBot="1">
      <c r="A74" s="224">
        <v>37</v>
      </c>
      <c r="B74" s="27"/>
      <c r="C74" s="222"/>
      <c r="D74" s="29"/>
      <c r="E74" s="87"/>
      <c r="F74" s="230"/>
      <c r="G74" s="167"/>
      <c r="H74" s="167"/>
      <c r="I74" s="167"/>
      <c r="J74" s="87"/>
      <c r="K74" s="87"/>
      <c r="L74" s="167"/>
      <c r="M74" s="150">
        <v>0</v>
      </c>
      <c r="N74" s="151">
        <v>0</v>
      </c>
      <c r="O74" s="152">
        <v>-757</v>
      </c>
      <c r="P74" s="153">
        <v>0</v>
      </c>
      <c r="Q74" s="154">
        <v>0</v>
      </c>
      <c r="R74" s="155"/>
      <c r="S74" s="156"/>
      <c r="T74" s="140" t="s">
        <v>73</v>
      </c>
      <c r="U74" s="221" t="s">
        <v>73</v>
      </c>
      <c r="V74" s="158" t="s">
        <v>73</v>
      </c>
      <c r="W74" s="143"/>
      <c r="X74" s="185"/>
      <c r="Y74" s="186" t="s">
        <v>73</v>
      </c>
      <c r="Z74" s="186" t="s">
        <v>73</v>
      </c>
      <c r="AA74" s="186" t="s">
        <v>73</v>
      </c>
      <c r="AB74" s="186" t="s">
        <v>73</v>
      </c>
      <c r="AC74" s="186" t="s">
        <v>73</v>
      </c>
      <c r="AD74" s="187" t="s">
        <v>73</v>
      </c>
      <c r="AE74" s="187" t="s">
        <v>73</v>
      </c>
      <c r="AF74" s="188" t="s">
        <v>73</v>
      </c>
      <c r="AG74" s="189" t="s">
        <v>73</v>
      </c>
      <c r="AH74" s="190" t="s">
        <v>89</v>
      </c>
    </row>
    <row r="75" spans="1:34" ht="18.75" thickBot="1">
      <c r="A75" s="224">
        <v>38</v>
      </c>
      <c r="B75" s="27"/>
      <c r="C75" s="222"/>
      <c r="D75" s="29"/>
      <c r="E75" s="87"/>
      <c r="F75" s="230"/>
      <c r="G75" s="167"/>
      <c r="H75" s="167"/>
      <c r="I75" s="167"/>
      <c r="J75" s="87"/>
      <c r="K75" s="87"/>
      <c r="L75" s="167"/>
      <c r="M75" s="150">
        <v>0</v>
      </c>
      <c r="N75" s="151">
        <v>0</v>
      </c>
      <c r="O75" s="152">
        <v>-757</v>
      </c>
      <c r="P75" s="153">
        <v>0</v>
      </c>
      <c r="Q75" s="154">
        <v>0</v>
      </c>
      <c r="R75" s="155"/>
      <c r="S75" s="156"/>
      <c r="T75" s="140" t="s">
        <v>73</v>
      </c>
      <c r="U75" s="221" t="s">
        <v>73</v>
      </c>
      <c r="V75" s="158" t="s">
        <v>73</v>
      </c>
      <c r="W75" s="143"/>
      <c r="X75" s="159" t="s">
        <v>75</v>
      </c>
      <c r="Y75" s="111" t="s">
        <v>6</v>
      </c>
      <c r="Z75" s="111" t="s">
        <v>7</v>
      </c>
      <c r="AA75" s="111" t="s">
        <v>76</v>
      </c>
      <c r="AB75" s="111" t="s">
        <v>77</v>
      </c>
      <c r="AC75" s="160" t="s">
        <v>90</v>
      </c>
      <c r="AD75" s="161" t="s">
        <v>78</v>
      </c>
      <c r="AE75" s="162" t="s">
        <v>79</v>
      </c>
      <c r="AF75" s="163" t="s">
        <v>80</v>
      </c>
      <c r="AG75" s="162" t="s">
        <v>81</v>
      </c>
      <c r="AH75" s="129"/>
    </row>
    <row r="76" spans="1:34" ht="18">
      <c r="A76" s="224">
        <v>39</v>
      </c>
      <c r="B76" s="27"/>
      <c r="C76" s="222"/>
      <c r="D76" s="29"/>
      <c r="E76" s="87"/>
      <c r="F76" s="230"/>
      <c r="G76" s="167"/>
      <c r="H76" s="167"/>
      <c r="I76" s="167"/>
      <c r="J76" s="87"/>
      <c r="K76" s="87"/>
      <c r="L76" s="167"/>
      <c r="M76" s="150">
        <v>0</v>
      </c>
      <c r="N76" s="151">
        <v>0</v>
      </c>
      <c r="O76" s="152">
        <v>-757</v>
      </c>
      <c r="P76" s="153">
        <v>0</v>
      </c>
      <c r="Q76" s="154">
        <v>0</v>
      </c>
      <c r="R76" s="155"/>
      <c r="S76" s="156"/>
      <c r="T76" s="140" t="s">
        <v>73</v>
      </c>
      <c r="U76" s="221" t="s">
        <v>73</v>
      </c>
      <c r="V76" s="158" t="s">
        <v>73</v>
      </c>
      <c r="W76" s="143"/>
      <c r="X76" s="170"/>
      <c r="Y76" s="171" t="s">
        <v>73</v>
      </c>
      <c r="Z76" s="172" t="s">
        <v>73</v>
      </c>
      <c r="AA76" s="172" t="s">
        <v>73</v>
      </c>
      <c r="AB76" s="172" t="s">
        <v>73</v>
      </c>
      <c r="AC76" s="173" t="s">
        <v>73</v>
      </c>
      <c r="AD76" s="174" t="s">
        <v>73</v>
      </c>
      <c r="AE76" s="174" t="s">
        <v>73</v>
      </c>
      <c r="AF76" s="174" t="s">
        <v>73</v>
      </c>
      <c r="AG76" s="175" t="s">
        <v>73</v>
      </c>
      <c r="AH76" s="176" t="s">
        <v>84</v>
      </c>
    </row>
    <row r="77" spans="1:34" ht="18">
      <c r="A77" s="224">
        <v>40</v>
      </c>
      <c r="B77" s="27"/>
      <c r="C77" s="222"/>
      <c r="D77" s="29"/>
      <c r="E77" s="87"/>
      <c r="F77" s="230"/>
      <c r="G77" s="167"/>
      <c r="H77" s="167"/>
      <c r="I77" s="167"/>
      <c r="J77" s="87"/>
      <c r="K77" s="87"/>
      <c r="L77" s="167"/>
      <c r="M77" s="150">
        <v>0</v>
      </c>
      <c r="N77" s="151">
        <v>0</v>
      </c>
      <c r="O77" s="152">
        <v>-757</v>
      </c>
      <c r="P77" s="153">
        <v>0</v>
      </c>
      <c r="Q77" s="154">
        <v>0</v>
      </c>
      <c r="R77" s="155"/>
      <c r="S77" s="156"/>
      <c r="T77" s="140" t="s">
        <v>73</v>
      </c>
      <c r="U77" s="221" t="s">
        <v>73</v>
      </c>
      <c r="V77" s="158" t="s">
        <v>73</v>
      </c>
      <c r="W77" s="143"/>
      <c r="X77" s="180"/>
      <c r="Y77" s="181" t="s">
        <v>73</v>
      </c>
      <c r="Z77" s="181" t="s">
        <v>73</v>
      </c>
      <c r="AA77" s="181" t="s">
        <v>73</v>
      </c>
      <c r="AB77" s="181" t="s">
        <v>73</v>
      </c>
      <c r="AC77" s="181" t="s">
        <v>73</v>
      </c>
      <c r="AD77" s="39"/>
      <c r="AE77" s="39" t="s">
        <v>73</v>
      </c>
      <c r="AF77" s="39" t="s">
        <v>73</v>
      </c>
      <c r="AG77" s="182"/>
      <c r="AH77" s="183" t="s">
        <v>86</v>
      </c>
    </row>
    <row r="78" spans="1:91" ht="18.75" thickBot="1">
      <c r="A78" s="224">
        <v>41</v>
      </c>
      <c r="B78" s="27"/>
      <c r="C78" s="222"/>
      <c r="D78" s="29"/>
      <c r="E78" s="87"/>
      <c r="F78" s="230"/>
      <c r="G78" s="167"/>
      <c r="H78" s="167"/>
      <c r="I78" s="167"/>
      <c r="J78" s="87"/>
      <c r="K78" s="87"/>
      <c r="L78" s="167"/>
      <c r="M78" s="150">
        <v>0</v>
      </c>
      <c r="N78" s="151">
        <v>0</v>
      </c>
      <c r="O78" s="152">
        <v>-757</v>
      </c>
      <c r="P78" s="153">
        <v>0</v>
      </c>
      <c r="Q78" s="154">
        <v>0</v>
      </c>
      <c r="R78" s="155"/>
      <c r="S78" s="156"/>
      <c r="T78" s="140" t="s">
        <v>73</v>
      </c>
      <c r="U78" s="221" t="s">
        <v>73</v>
      </c>
      <c r="V78" s="158" t="s">
        <v>73</v>
      </c>
      <c r="W78" s="143"/>
      <c r="X78" s="185"/>
      <c r="Y78" s="186" t="s">
        <v>73</v>
      </c>
      <c r="Z78" s="186" t="s">
        <v>73</v>
      </c>
      <c r="AA78" s="186" t="s">
        <v>73</v>
      </c>
      <c r="AB78" s="186" t="s">
        <v>73</v>
      </c>
      <c r="AC78" s="186" t="s">
        <v>73</v>
      </c>
      <c r="AD78" s="187" t="s">
        <v>73</v>
      </c>
      <c r="AE78" s="187" t="s">
        <v>73</v>
      </c>
      <c r="AF78" s="188" t="s">
        <v>73</v>
      </c>
      <c r="AG78" s="189" t="s">
        <v>73</v>
      </c>
      <c r="AH78" s="190" t="s">
        <v>89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24">
        <v>42</v>
      </c>
      <c r="B79" s="27"/>
      <c r="C79" s="222"/>
      <c r="D79" s="29"/>
      <c r="E79" s="87"/>
      <c r="F79" s="230"/>
      <c r="G79" s="167"/>
      <c r="H79" s="167"/>
      <c r="I79" s="167"/>
      <c r="J79" s="87"/>
      <c r="K79" s="87"/>
      <c r="L79" s="167"/>
      <c r="M79" s="150">
        <v>0</v>
      </c>
      <c r="N79" s="151">
        <v>0</v>
      </c>
      <c r="O79" s="152">
        <v>-757</v>
      </c>
      <c r="P79" s="153">
        <v>0</v>
      </c>
      <c r="Q79" s="154">
        <v>0</v>
      </c>
      <c r="R79" s="155"/>
      <c r="S79" s="156"/>
      <c r="T79" s="140" t="s">
        <v>73</v>
      </c>
      <c r="U79" s="221" t="s">
        <v>73</v>
      </c>
      <c r="V79" s="158" t="s">
        <v>73</v>
      </c>
      <c r="W79" s="143"/>
      <c r="X79"/>
      <c r="AA79" s="92"/>
      <c r="AB79" s="231"/>
      <c r="AC79" s="92"/>
    </row>
    <row r="80" spans="1:29" ht="18">
      <c r="A80" s="224">
        <v>43</v>
      </c>
      <c r="B80" s="27"/>
      <c r="C80" s="222"/>
      <c r="D80" s="29"/>
      <c r="E80" s="87"/>
      <c r="F80" s="230"/>
      <c r="G80" s="167"/>
      <c r="H80" s="167"/>
      <c r="I80" s="167"/>
      <c r="J80" s="87"/>
      <c r="K80" s="87"/>
      <c r="L80" s="167"/>
      <c r="M80" s="150">
        <v>0</v>
      </c>
      <c r="N80" s="151">
        <v>0</v>
      </c>
      <c r="O80" s="152">
        <v>-757</v>
      </c>
      <c r="P80" s="153">
        <v>0</v>
      </c>
      <c r="Q80" s="154">
        <v>0</v>
      </c>
      <c r="R80" s="155"/>
      <c r="S80" s="156"/>
      <c r="T80" s="140" t="s">
        <v>73</v>
      </c>
      <c r="U80" s="221" t="s">
        <v>73</v>
      </c>
      <c r="V80" s="158" t="s">
        <v>73</v>
      </c>
      <c r="W80" s="143"/>
      <c r="X80"/>
      <c r="AA80" s="92"/>
      <c r="AB80" s="231"/>
      <c r="AC80" s="92"/>
    </row>
    <row r="81" spans="1:29" ht="18">
      <c r="A81" s="224">
        <v>44</v>
      </c>
      <c r="B81" s="27"/>
      <c r="C81" s="222"/>
      <c r="D81" s="29"/>
      <c r="E81" s="87"/>
      <c r="F81" s="230"/>
      <c r="G81" s="167"/>
      <c r="H81" s="167"/>
      <c r="I81" s="167"/>
      <c r="J81" s="87"/>
      <c r="K81" s="87"/>
      <c r="L81" s="167"/>
      <c r="M81" s="150">
        <v>0</v>
      </c>
      <c r="N81" s="151">
        <v>0</v>
      </c>
      <c r="O81" s="152">
        <v>-757</v>
      </c>
      <c r="P81" s="153">
        <v>0</v>
      </c>
      <c r="Q81" s="154">
        <v>0</v>
      </c>
      <c r="R81" s="155"/>
      <c r="S81" s="156"/>
      <c r="T81" s="140" t="s">
        <v>73</v>
      </c>
      <c r="U81" s="221" t="s">
        <v>73</v>
      </c>
      <c r="V81" s="158" t="s">
        <v>73</v>
      </c>
      <c r="W81" s="143"/>
      <c r="X81"/>
      <c r="AA81" s="92"/>
      <c r="AB81" s="231"/>
      <c r="AC81" s="92"/>
    </row>
    <row r="82" spans="1:29" ht="18">
      <c r="A82" s="224">
        <v>45</v>
      </c>
      <c r="B82" s="27"/>
      <c r="C82" s="222"/>
      <c r="D82" s="29"/>
      <c r="E82" s="87"/>
      <c r="F82" s="230"/>
      <c r="G82" s="167"/>
      <c r="H82" s="167"/>
      <c r="I82" s="167"/>
      <c r="J82" s="87"/>
      <c r="K82" s="87"/>
      <c r="L82" s="167"/>
      <c r="M82" s="150">
        <v>0</v>
      </c>
      <c r="N82" s="151">
        <v>0</v>
      </c>
      <c r="O82" s="152">
        <v>-757</v>
      </c>
      <c r="P82" s="153">
        <v>0</v>
      </c>
      <c r="Q82" s="154">
        <v>0</v>
      </c>
      <c r="R82" s="155"/>
      <c r="S82" s="156"/>
      <c r="T82" s="140" t="s">
        <v>73</v>
      </c>
      <c r="U82" s="221" t="s">
        <v>73</v>
      </c>
      <c r="V82" s="158" t="s">
        <v>73</v>
      </c>
      <c r="W82" s="143"/>
      <c r="X82"/>
      <c r="AA82" s="92"/>
      <c r="AB82" s="92"/>
      <c r="AC82" s="92"/>
    </row>
    <row r="83" spans="1:29" ht="18">
      <c r="A83" s="224">
        <v>46</v>
      </c>
      <c r="B83" s="27"/>
      <c r="C83" s="222"/>
      <c r="D83" s="29"/>
      <c r="E83" s="87"/>
      <c r="F83" s="230"/>
      <c r="G83" s="167"/>
      <c r="H83" s="167"/>
      <c r="I83" s="167"/>
      <c r="J83" s="87"/>
      <c r="K83" s="87"/>
      <c r="L83" s="167"/>
      <c r="M83" s="150">
        <v>0</v>
      </c>
      <c r="N83" s="151">
        <v>0</v>
      </c>
      <c r="O83" s="152">
        <v>-757</v>
      </c>
      <c r="P83" s="153">
        <v>0</v>
      </c>
      <c r="Q83" s="154">
        <v>0</v>
      </c>
      <c r="R83" s="155"/>
      <c r="S83" s="156"/>
      <c r="T83" s="140" t="s">
        <v>73</v>
      </c>
      <c r="U83" s="221" t="s">
        <v>73</v>
      </c>
      <c r="V83" s="158" t="s">
        <v>73</v>
      </c>
      <c r="W83" s="143"/>
      <c r="X83"/>
      <c r="AA83" s="92"/>
      <c r="AB83" s="92"/>
      <c r="AC83" s="92"/>
    </row>
    <row r="84" spans="1:24" ht="18">
      <c r="A84" s="224">
        <v>47</v>
      </c>
      <c r="B84" s="27"/>
      <c r="C84" s="222"/>
      <c r="D84" s="29"/>
      <c r="E84" s="87"/>
      <c r="F84" s="230"/>
      <c r="G84" s="167"/>
      <c r="H84" s="167"/>
      <c r="I84" s="167"/>
      <c r="J84" s="87"/>
      <c r="K84" s="87"/>
      <c r="L84" s="167"/>
      <c r="M84" s="150">
        <v>0</v>
      </c>
      <c r="N84" s="151">
        <v>0</v>
      </c>
      <c r="O84" s="152">
        <v>-757</v>
      </c>
      <c r="P84" s="153">
        <v>0</v>
      </c>
      <c r="Q84" s="154">
        <v>0</v>
      </c>
      <c r="R84" s="155"/>
      <c r="S84" s="156"/>
      <c r="T84" s="140" t="s">
        <v>73</v>
      </c>
      <c r="U84" s="221" t="s">
        <v>73</v>
      </c>
      <c r="V84" s="158" t="s">
        <v>73</v>
      </c>
      <c r="W84" s="143"/>
      <c r="X84"/>
    </row>
    <row r="85" spans="1:24" ht="18">
      <c r="A85" s="224">
        <v>48</v>
      </c>
      <c r="B85" s="27"/>
      <c r="C85" s="222"/>
      <c r="D85" s="29"/>
      <c r="E85" s="87"/>
      <c r="F85" s="230"/>
      <c r="G85" s="167"/>
      <c r="H85" s="167"/>
      <c r="I85" s="167"/>
      <c r="J85" s="87"/>
      <c r="K85" s="87"/>
      <c r="L85" s="167"/>
      <c r="M85" s="150">
        <v>0</v>
      </c>
      <c r="N85" s="151">
        <v>0</v>
      </c>
      <c r="O85" s="152">
        <v>-757</v>
      </c>
      <c r="P85" s="153">
        <v>0</v>
      </c>
      <c r="Q85" s="154">
        <v>0</v>
      </c>
      <c r="R85" s="155"/>
      <c r="S85" s="156"/>
      <c r="T85" s="140" t="s">
        <v>73</v>
      </c>
      <c r="U85" s="221" t="s">
        <v>73</v>
      </c>
      <c r="V85" s="158" t="s">
        <v>73</v>
      </c>
      <c r="W85" s="143"/>
      <c r="X85"/>
    </row>
    <row r="86" spans="1:90" ht="18">
      <c r="A86" s="224">
        <v>49</v>
      </c>
      <c r="B86" s="27"/>
      <c r="C86" s="222"/>
      <c r="D86" s="29"/>
      <c r="E86" s="87"/>
      <c r="F86" s="230"/>
      <c r="G86" s="167"/>
      <c r="H86" s="167"/>
      <c r="I86" s="167"/>
      <c r="J86" s="87"/>
      <c r="K86" s="87"/>
      <c r="L86" s="167"/>
      <c r="M86" s="150">
        <v>0</v>
      </c>
      <c r="N86" s="151">
        <v>0</v>
      </c>
      <c r="O86" s="152">
        <v>-757</v>
      </c>
      <c r="P86" s="153">
        <v>0</v>
      </c>
      <c r="Q86" s="154">
        <v>0</v>
      </c>
      <c r="R86" s="155"/>
      <c r="S86" s="156"/>
      <c r="T86" s="140" t="s">
        <v>73</v>
      </c>
      <c r="U86" s="221" t="s">
        <v>73</v>
      </c>
      <c r="V86" s="158" t="s">
        <v>73</v>
      </c>
      <c r="W86" s="143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24">
        <v>50</v>
      </c>
      <c r="B87" s="27"/>
      <c r="C87" s="222"/>
      <c r="D87" s="29"/>
      <c r="E87" s="87"/>
      <c r="F87" s="230"/>
      <c r="G87" s="167"/>
      <c r="H87" s="167"/>
      <c r="I87" s="167"/>
      <c r="J87" s="87"/>
      <c r="K87" s="87"/>
      <c r="L87" s="167"/>
      <c r="M87" s="150">
        <v>0</v>
      </c>
      <c r="N87" s="151">
        <v>0</v>
      </c>
      <c r="O87" s="152">
        <v>-757</v>
      </c>
      <c r="P87" s="153">
        <v>0</v>
      </c>
      <c r="Q87" s="154">
        <v>0</v>
      </c>
      <c r="R87" s="155"/>
      <c r="S87" s="156"/>
      <c r="T87" s="140" t="s">
        <v>73</v>
      </c>
      <c r="U87" s="221" t="s">
        <v>73</v>
      </c>
      <c r="V87" s="158" t="s">
        <v>73</v>
      </c>
      <c r="W87" s="143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1" spans="87:90" ht="15">
      <c r="CI91">
        <v>213</v>
      </c>
      <c r="CJ91">
        <v>241</v>
      </c>
      <c r="CK91">
        <v>172</v>
      </c>
      <c r="CL91">
        <v>234</v>
      </c>
    </row>
    <row r="95" spans="87:91" ht="15">
      <c r="CI95">
        <v>163</v>
      </c>
      <c r="CJ95">
        <v>182</v>
      </c>
      <c r="CK95">
        <v>192</v>
      </c>
      <c r="CL95">
        <v>149</v>
      </c>
      <c r="CM95">
        <v>170</v>
      </c>
    </row>
    <row r="97" spans="87:91" ht="15">
      <c r="CI97">
        <v>207</v>
      </c>
      <c r="CJ97">
        <v>115</v>
      </c>
      <c r="CK97">
        <v>107</v>
      </c>
      <c r="CL97">
        <v>142</v>
      </c>
      <c r="CM97">
        <v>175</v>
      </c>
    </row>
    <row r="99" spans="87:91" ht="15">
      <c r="CI99">
        <v>150</v>
      </c>
      <c r="CJ99">
        <v>161</v>
      </c>
      <c r="CK99">
        <v>138</v>
      </c>
      <c r="CL99">
        <v>137</v>
      </c>
      <c r="CM99">
        <v>150</v>
      </c>
    </row>
    <row r="100" spans="87:90" ht="15">
      <c r="CI100">
        <v>182</v>
      </c>
      <c r="CJ100">
        <v>213</v>
      </c>
      <c r="CK100">
        <v>242</v>
      </c>
      <c r="CL100">
        <v>176</v>
      </c>
    </row>
    <row r="107" spans="87:91" ht="15">
      <c r="CI107">
        <v>143</v>
      </c>
      <c r="CJ107">
        <v>184</v>
      </c>
      <c r="CK107">
        <v>180</v>
      </c>
      <c r="CL107">
        <v>215</v>
      </c>
      <c r="CM107">
        <v>233</v>
      </c>
    </row>
    <row r="110" spans="87:91" ht="15">
      <c r="CI110">
        <v>130</v>
      </c>
      <c r="CJ110">
        <v>147</v>
      </c>
      <c r="CK110">
        <v>166</v>
      </c>
      <c r="CL110">
        <v>114</v>
      </c>
      <c r="CM110">
        <v>158</v>
      </c>
    </row>
    <row r="112" spans="87:91" ht="15">
      <c r="CI112">
        <v>163</v>
      </c>
      <c r="CJ112">
        <v>216</v>
      </c>
      <c r="CK112">
        <v>157</v>
      </c>
      <c r="CL112">
        <v>100</v>
      </c>
      <c r="CM112">
        <v>190</v>
      </c>
    </row>
    <row r="114" spans="87:91" ht="15">
      <c r="CI114">
        <v>182</v>
      </c>
      <c r="CJ114">
        <v>188</v>
      </c>
      <c r="CK114">
        <v>191</v>
      </c>
      <c r="CL114">
        <v>162</v>
      </c>
      <c r="CM114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11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7109375" style="291" customWidth="1"/>
    <col min="2" max="2" width="6.140625" style="291" customWidth="1"/>
    <col min="3" max="3" width="31.57421875" style="269" bestFit="1" customWidth="1"/>
    <col min="4" max="4" width="8.421875" style="292" bestFit="1" customWidth="1"/>
    <col min="5" max="5" width="7.7109375" style="292" customWidth="1"/>
    <col min="6" max="6" width="2.7109375" style="269" customWidth="1"/>
    <col min="7" max="7" width="3.7109375" style="291" customWidth="1"/>
    <col min="8" max="8" width="7.140625" style="291" bestFit="1" customWidth="1"/>
    <col min="9" max="9" width="31.57421875" style="269" bestFit="1" customWidth="1"/>
    <col min="10" max="10" width="8.7109375" style="292" bestFit="1" customWidth="1"/>
    <col min="11" max="11" width="7.7109375" style="292" customWidth="1"/>
    <col min="12" max="22" width="6.7109375" style="269" customWidth="1"/>
    <col min="23" max="57" width="5.7109375" style="272" customWidth="1"/>
    <col min="58" max="65" width="5.7109375" style="273" customWidth="1"/>
    <col min="66" max="16384" width="9.140625" style="227" customWidth="1"/>
  </cols>
  <sheetData>
    <row r="1" spans="1:70" ht="26.25" customHeight="1">
      <c r="A1" s="232" t="s">
        <v>107</v>
      </c>
      <c r="B1" s="232"/>
      <c r="C1" s="233"/>
      <c r="D1" s="233"/>
      <c r="E1" s="233"/>
      <c r="F1" s="234"/>
      <c r="G1" s="232"/>
      <c r="H1" s="232"/>
      <c r="I1" s="235"/>
      <c r="J1" s="233"/>
      <c r="K1" s="233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7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40"/>
      <c r="AY1" s="237"/>
      <c r="AZ1" s="237"/>
      <c r="BA1" s="237"/>
      <c r="BB1" s="237"/>
      <c r="BC1" s="237"/>
      <c r="BD1" s="237"/>
      <c r="BE1" s="237"/>
      <c r="BF1" s="241"/>
      <c r="BG1" s="241"/>
      <c r="BH1" s="241"/>
      <c r="BI1" s="241"/>
      <c r="BJ1" s="241"/>
      <c r="BK1" s="241"/>
      <c r="BL1" s="241"/>
      <c r="BM1" s="241"/>
      <c r="BN1" s="242"/>
      <c r="BO1" s="242"/>
      <c r="BP1" s="242"/>
      <c r="BQ1" s="242"/>
      <c r="BR1" s="242"/>
    </row>
    <row r="2" spans="1:77" s="253" customFormat="1" ht="19.5" customHeight="1" thickBot="1">
      <c r="A2" s="232"/>
      <c r="B2" s="232"/>
      <c r="C2" s="243" t="s">
        <v>108</v>
      </c>
      <c r="D2" s="244"/>
      <c r="E2" s="244"/>
      <c r="F2" s="245"/>
      <c r="G2" s="246"/>
      <c r="H2" s="246"/>
      <c r="I2" s="243" t="s">
        <v>109</v>
      </c>
      <c r="J2" s="244"/>
      <c r="K2" s="244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9"/>
      <c r="AO2" s="248"/>
      <c r="AP2" s="248"/>
      <c r="AQ2" s="248"/>
      <c r="AR2" s="249"/>
      <c r="AS2" s="248"/>
      <c r="AT2" s="248"/>
      <c r="AU2" s="248"/>
      <c r="AV2" s="249"/>
      <c r="AW2" s="248"/>
      <c r="AX2" s="248"/>
      <c r="AY2" s="248"/>
      <c r="AZ2" s="249"/>
      <c r="BA2" s="248"/>
      <c r="BB2" s="248"/>
      <c r="BC2" s="248"/>
      <c r="BD2" s="249"/>
      <c r="BE2" s="248"/>
      <c r="BF2" s="248"/>
      <c r="BG2" s="248"/>
      <c r="BH2" s="249"/>
      <c r="BI2" s="248"/>
      <c r="BJ2" s="248"/>
      <c r="BK2" s="248"/>
      <c r="BL2" s="249"/>
      <c r="BM2" s="248"/>
      <c r="BN2" s="250"/>
      <c r="BO2" s="250"/>
      <c r="BP2" s="250"/>
      <c r="BQ2" s="250"/>
      <c r="BR2" s="251"/>
      <c r="BS2" s="250"/>
      <c r="BT2" s="250"/>
      <c r="BU2" s="252"/>
      <c r="BV2" s="251"/>
      <c r="BW2" s="250"/>
      <c r="BX2" s="250"/>
      <c r="BY2" s="250"/>
    </row>
    <row r="3" spans="1:70" s="263" customFormat="1" ht="45.75" customHeight="1" thickBot="1">
      <c r="A3" s="254" t="s">
        <v>110</v>
      </c>
      <c r="B3" s="255" t="s">
        <v>3</v>
      </c>
      <c r="C3" s="256" t="s">
        <v>4</v>
      </c>
      <c r="D3" s="257" t="s">
        <v>111</v>
      </c>
      <c r="E3" s="257" t="s">
        <v>10</v>
      </c>
      <c r="F3" s="258"/>
      <c r="G3" s="254" t="s">
        <v>110</v>
      </c>
      <c r="H3" s="255" t="s">
        <v>3</v>
      </c>
      <c r="I3" s="256" t="s">
        <v>4</v>
      </c>
      <c r="J3" s="257" t="s">
        <v>111</v>
      </c>
      <c r="K3" s="257" t="s">
        <v>10</v>
      </c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1"/>
      <c r="BO3" s="261"/>
      <c r="BP3" s="261"/>
      <c r="BQ3" s="262"/>
      <c r="BR3" s="262"/>
    </row>
    <row r="4" spans="1:11" ht="15">
      <c r="A4" s="264">
        <v>1</v>
      </c>
      <c r="B4" s="265">
        <v>4</v>
      </c>
      <c r="C4" s="266" t="s">
        <v>13</v>
      </c>
      <c r="D4" s="267">
        <v>46</v>
      </c>
      <c r="E4" s="268">
        <f aca="true" t="shared" si="0" ref="E4:E35">IF(D4&lt;&gt;"",D4-$D$4,"")</f>
        <v>0</v>
      </c>
      <c r="G4" s="264">
        <v>1</v>
      </c>
      <c r="H4" s="265">
        <v>6</v>
      </c>
      <c r="I4" s="270" t="s">
        <v>23</v>
      </c>
      <c r="J4" s="267">
        <v>529</v>
      </c>
      <c r="K4" s="271">
        <f aca="true" t="shared" si="1" ref="K4:K35">J4-$J$35</f>
        <v>382</v>
      </c>
    </row>
    <row r="5" spans="1:11" ht="15">
      <c r="A5" s="274">
        <v>2</v>
      </c>
      <c r="B5" s="275">
        <v>9</v>
      </c>
      <c r="C5" s="276" t="s">
        <v>27</v>
      </c>
      <c r="D5" s="277">
        <v>37</v>
      </c>
      <c r="E5" s="278">
        <f t="shared" si="0"/>
        <v>-9</v>
      </c>
      <c r="G5" s="274">
        <v>2</v>
      </c>
      <c r="H5" s="275">
        <v>9</v>
      </c>
      <c r="I5" s="279" t="s">
        <v>27</v>
      </c>
      <c r="J5" s="277">
        <v>499</v>
      </c>
      <c r="K5" s="280">
        <f t="shared" si="1"/>
        <v>352</v>
      </c>
    </row>
    <row r="6" spans="1:11" ht="15">
      <c r="A6" s="274">
        <v>3</v>
      </c>
      <c r="B6" s="275">
        <v>16</v>
      </c>
      <c r="C6" s="276" t="s">
        <v>30</v>
      </c>
      <c r="D6" s="277">
        <v>37</v>
      </c>
      <c r="E6" s="278">
        <f t="shared" si="0"/>
        <v>-9</v>
      </c>
      <c r="G6" s="274">
        <v>3</v>
      </c>
      <c r="H6" s="275">
        <v>1</v>
      </c>
      <c r="I6" s="279" t="s">
        <v>112</v>
      </c>
      <c r="J6" s="277">
        <v>481</v>
      </c>
      <c r="K6" s="280">
        <f t="shared" si="1"/>
        <v>334</v>
      </c>
    </row>
    <row r="7" spans="1:11" ht="15">
      <c r="A7" s="281">
        <v>4</v>
      </c>
      <c r="B7" s="275">
        <v>19</v>
      </c>
      <c r="C7" s="282" t="s">
        <v>17</v>
      </c>
      <c r="D7" s="283">
        <v>36</v>
      </c>
      <c r="E7" s="278">
        <f t="shared" si="0"/>
        <v>-10</v>
      </c>
      <c r="G7" s="274">
        <v>4</v>
      </c>
      <c r="H7" s="275">
        <v>11</v>
      </c>
      <c r="I7" s="279" t="s">
        <v>100</v>
      </c>
      <c r="J7" s="277">
        <v>439</v>
      </c>
      <c r="K7" s="280">
        <f t="shared" si="1"/>
        <v>292</v>
      </c>
    </row>
    <row r="8" spans="1:11" ht="15">
      <c r="A8" s="281">
        <v>5</v>
      </c>
      <c r="B8" s="275">
        <v>6</v>
      </c>
      <c r="C8" s="282" t="s">
        <v>23</v>
      </c>
      <c r="D8" s="283">
        <v>34</v>
      </c>
      <c r="E8" s="278">
        <f t="shared" si="0"/>
        <v>-12</v>
      </c>
      <c r="G8" s="274">
        <v>5</v>
      </c>
      <c r="H8" s="275">
        <v>14</v>
      </c>
      <c r="I8" s="279" t="s">
        <v>51</v>
      </c>
      <c r="J8" s="277">
        <v>411</v>
      </c>
      <c r="K8" s="280">
        <f t="shared" si="1"/>
        <v>264</v>
      </c>
    </row>
    <row r="9" spans="1:11" ht="15">
      <c r="A9" s="281">
        <v>6</v>
      </c>
      <c r="B9" s="275">
        <v>18</v>
      </c>
      <c r="C9" s="282" t="s">
        <v>52</v>
      </c>
      <c r="D9" s="283">
        <v>30</v>
      </c>
      <c r="E9" s="278">
        <f t="shared" si="0"/>
        <v>-16</v>
      </c>
      <c r="G9" s="274">
        <v>6</v>
      </c>
      <c r="H9" s="275">
        <v>13</v>
      </c>
      <c r="I9" s="279" t="s">
        <v>60</v>
      </c>
      <c r="J9" s="277">
        <v>401</v>
      </c>
      <c r="K9" s="280">
        <f t="shared" si="1"/>
        <v>254</v>
      </c>
    </row>
    <row r="10" spans="1:11" ht="15">
      <c r="A10" s="281">
        <v>7</v>
      </c>
      <c r="B10" s="275">
        <v>18</v>
      </c>
      <c r="C10" s="282" t="s">
        <v>34</v>
      </c>
      <c r="D10" s="283">
        <v>29</v>
      </c>
      <c r="E10" s="278">
        <f t="shared" si="0"/>
        <v>-17</v>
      </c>
      <c r="G10" s="274">
        <v>7</v>
      </c>
      <c r="H10" s="275">
        <v>18</v>
      </c>
      <c r="I10" s="279" t="s">
        <v>52</v>
      </c>
      <c r="J10" s="277">
        <v>393</v>
      </c>
      <c r="K10" s="280">
        <f t="shared" si="1"/>
        <v>246</v>
      </c>
    </row>
    <row r="11" spans="1:11" ht="15">
      <c r="A11" s="281">
        <v>8</v>
      </c>
      <c r="B11" s="275">
        <v>15</v>
      </c>
      <c r="C11" s="282" t="s">
        <v>20</v>
      </c>
      <c r="D11" s="283">
        <v>28</v>
      </c>
      <c r="E11" s="278">
        <f t="shared" si="0"/>
        <v>-18</v>
      </c>
      <c r="G11" s="274">
        <v>8</v>
      </c>
      <c r="H11" s="275">
        <v>4</v>
      </c>
      <c r="I11" s="279" t="s">
        <v>13</v>
      </c>
      <c r="J11" s="277">
        <v>380</v>
      </c>
      <c r="K11" s="280">
        <f t="shared" si="1"/>
        <v>233</v>
      </c>
    </row>
    <row r="12" spans="1:11" ht="15">
      <c r="A12" s="281">
        <v>9</v>
      </c>
      <c r="B12" s="275">
        <v>16</v>
      </c>
      <c r="C12" s="282" t="s">
        <v>40</v>
      </c>
      <c r="D12" s="283">
        <v>26</v>
      </c>
      <c r="E12" s="278">
        <f t="shared" si="0"/>
        <v>-20</v>
      </c>
      <c r="G12" s="284">
        <v>9</v>
      </c>
      <c r="H12" s="275">
        <v>1</v>
      </c>
      <c r="I12" s="279" t="s">
        <v>113</v>
      </c>
      <c r="J12" s="277">
        <v>378</v>
      </c>
      <c r="K12" s="280">
        <f t="shared" si="1"/>
        <v>231</v>
      </c>
    </row>
    <row r="13" spans="1:11" ht="15">
      <c r="A13" s="281">
        <v>10</v>
      </c>
      <c r="B13" s="275">
        <v>26</v>
      </c>
      <c r="C13" s="282" t="s">
        <v>37</v>
      </c>
      <c r="D13" s="283">
        <v>25</v>
      </c>
      <c r="E13" s="278">
        <f t="shared" si="0"/>
        <v>-21</v>
      </c>
      <c r="G13" s="284">
        <v>10</v>
      </c>
      <c r="H13" s="275">
        <v>18</v>
      </c>
      <c r="I13" s="279" t="s">
        <v>34</v>
      </c>
      <c r="J13" s="277">
        <v>375</v>
      </c>
      <c r="K13" s="280">
        <f t="shared" si="1"/>
        <v>228</v>
      </c>
    </row>
    <row r="14" spans="1:11" ht="15">
      <c r="A14" s="281">
        <v>11</v>
      </c>
      <c r="B14" s="275">
        <v>16</v>
      </c>
      <c r="C14" s="282" t="s">
        <v>55</v>
      </c>
      <c r="D14" s="283">
        <v>24</v>
      </c>
      <c r="E14" s="278">
        <f t="shared" si="0"/>
        <v>-22</v>
      </c>
      <c r="G14" s="284">
        <v>11</v>
      </c>
      <c r="H14" s="275">
        <v>0</v>
      </c>
      <c r="I14" s="279" t="s">
        <v>114</v>
      </c>
      <c r="J14" s="277">
        <v>362</v>
      </c>
      <c r="K14" s="280">
        <f t="shared" si="1"/>
        <v>215</v>
      </c>
    </row>
    <row r="15" spans="1:11" ht="15">
      <c r="A15" s="281">
        <v>12</v>
      </c>
      <c r="B15" s="275">
        <v>18</v>
      </c>
      <c r="C15" s="282" t="s">
        <v>54</v>
      </c>
      <c r="D15" s="283">
        <v>24</v>
      </c>
      <c r="E15" s="278">
        <f t="shared" si="0"/>
        <v>-22</v>
      </c>
      <c r="G15" s="284">
        <v>12</v>
      </c>
      <c r="H15" s="275">
        <v>13</v>
      </c>
      <c r="I15" s="279" t="s">
        <v>115</v>
      </c>
      <c r="J15" s="277">
        <v>357</v>
      </c>
      <c r="K15" s="280">
        <f t="shared" si="1"/>
        <v>210</v>
      </c>
    </row>
    <row r="16" spans="1:11" ht="15">
      <c r="A16" s="281">
        <v>13</v>
      </c>
      <c r="B16" s="275">
        <v>13</v>
      </c>
      <c r="C16" s="282" t="s">
        <v>60</v>
      </c>
      <c r="D16" s="283">
        <v>16</v>
      </c>
      <c r="E16" s="278">
        <f t="shared" si="0"/>
        <v>-30</v>
      </c>
      <c r="G16" s="284">
        <v>13</v>
      </c>
      <c r="H16" s="275">
        <v>15</v>
      </c>
      <c r="I16" s="279" t="s">
        <v>20</v>
      </c>
      <c r="J16" s="277">
        <v>346</v>
      </c>
      <c r="K16" s="280">
        <f t="shared" si="1"/>
        <v>199</v>
      </c>
    </row>
    <row r="17" spans="1:11" ht="15">
      <c r="A17" s="281">
        <v>14</v>
      </c>
      <c r="B17" s="275">
        <v>24</v>
      </c>
      <c r="C17" s="282" t="s">
        <v>95</v>
      </c>
      <c r="D17" s="283">
        <v>14</v>
      </c>
      <c r="E17" s="278">
        <f t="shared" si="0"/>
        <v>-32</v>
      </c>
      <c r="G17" s="284">
        <v>14</v>
      </c>
      <c r="H17" s="275">
        <v>13</v>
      </c>
      <c r="I17" s="279" t="s">
        <v>103</v>
      </c>
      <c r="J17" s="277">
        <v>344</v>
      </c>
      <c r="K17" s="280">
        <f t="shared" si="1"/>
        <v>197</v>
      </c>
    </row>
    <row r="18" spans="1:11" ht="15">
      <c r="A18" s="281">
        <v>15</v>
      </c>
      <c r="B18" s="275">
        <v>9</v>
      </c>
      <c r="C18" s="282" t="s">
        <v>58</v>
      </c>
      <c r="D18" s="283">
        <v>13</v>
      </c>
      <c r="E18" s="278">
        <f t="shared" si="0"/>
        <v>-33</v>
      </c>
      <c r="G18" s="284">
        <v>15</v>
      </c>
      <c r="H18" s="275">
        <v>16</v>
      </c>
      <c r="I18" s="279" t="s">
        <v>55</v>
      </c>
      <c r="J18" s="277">
        <v>341</v>
      </c>
      <c r="K18" s="280">
        <f t="shared" si="1"/>
        <v>194</v>
      </c>
    </row>
    <row r="19" spans="1:11" ht="15">
      <c r="A19" s="281">
        <v>16</v>
      </c>
      <c r="B19" s="275">
        <v>12</v>
      </c>
      <c r="C19" s="282" t="s">
        <v>96</v>
      </c>
      <c r="D19" s="283">
        <v>13</v>
      </c>
      <c r="E19" s="278">
        <f t="shared" si="0"/>
        <v>-33</v>
      </c>
      <c r="G19" s="284">
        <v>16</v>
      </c>
      <c r="H19" s="275">
        <v>18</v>
      </c>
      <c r="I19" s="279" t="s">
        <v>54</v>
      </c>
      <c r="J19" s="277">
        <v>325</v>
      </c>
      <c r="K19" s="280">
        <f t="shared" si="1"/>
        <v>178</v>
      </c>
    </row>
    <row r="20" spans="1:11" ht="15">
      <c r="A20" s="281">
        <v>17</v>
      </c>
      <c r="B20" s="275">
        <v>25</v>
      </c>
      <c r="C20" s="282" t="s">
        <v>98</v>
      </c>
      <c r="D20" s="283">
        <v>12</v>
      </c>
      <c r="E20" s="278">
        <f t="shared" si="0"/>
        <v>-34</v>
      </c>
      <c r="G20" s="284">
        <v>17</v>
      </c>
      <c r="H20" s="275">
        <v>9</v>
      </c>
      <c r="I20" s="279" t="s">
        <v>58</v>
      </c>
      <c r="J20" s="277">
        <v>288</v>
      </c>
      <c r="K20" s="280">
        <f t="shared" si="1"/>
        <v>141</v>
      </c>
    </row>
    <row r="21" spans="1:11" ht="15">
      <c r="A21" s="281">
        <v>18</v>
      </c>
      <c r="B21" s="275">
        <v>14</v>
      </c>
      <c r="C21" s="282" t="s">
        <v>51</v>
      </c>
      <c r="D21" s="283">
        <v>11</v>
      </c>
      <c r="E21" s="278">
        <f t="shared" si="0"/>
        <v>-35</v>
      </c>
      <c r="G21" s="284">
        <v>18</v>
      </c>
      <c r="H21" s="275">
        <v>10</v>
      </c>
      <c r="I21" s="279" t="s">
        <v>116</v>
      </c>
      <c r="J21" s="277">
        <v>280</v>
      </c>
      <c r="K21" s="280">
        <f t="shared" si="1"/>
        <v>133</v>
      </c>
    </row>
    <row r="22" spans="1:11" ht="15">
      <c r="A22" s="281">
        <v>19</v>
      </c>
      <c r="B22" s="275">
        <v>18</v>
      </c>
      <c r="C22" s="282" t="s">
        <v>85</v>
      </c>
      <c r="D22" s="283">
        <v>11</v>
      </c>
      <c r="E22" s="278">
        <f t="shared" si="0"/>
        <v>-35</v>
      </c>
      <c r="G22" s="284">
        <v>19</v>
      </c>
      <c r="H22" s="275">
        <v>6</v>
      </c>
      <c r="I22" s="279" t="s">
        <v>117</v>
      </c>
      <c r="J22" s="277">
        <v>273</v>
      </c>
      <c r="K22" s="280">
        <f t="shared" si="1"/>
        <v>126</v>
      </c>
    </row>
    <row r="23" spans="1:11" ht="15">
      <c r="A23" s="281">
        <v>20</v>
      </c>
      <c r="B23" s="275">
        <v>12</v>
      </c>
      <c r="C23" s="282" t="s">
        <v>99</v>
      </c>
      <c r="D23" s="283">
        <v>9</v>
      </c>
      <c r="E23" s="278">
        <f t="shared" si="0"/>
        <v>-37</v>
      </c>
      <c r="G23" s="284">
        <v>20</v>
      </c>
      <c r="H23" s="275">
        <v>11</v>
      </c>
      <c r="I23" s="279" t="s">
        <v>118</v>
      </c>
      <c r="J23" s="277">
        <v>272</v>
      </c>
      <c r="K23" s="280">
        <f t="shared" si="1"/>
        <v>125</v>
      </c>
    </row>
    <row r="24" spans="1:11" ht="15">
      <c r="A24" s="281">
        <v>21</v>
      </c>
      <c r="B24" s="275">
        <v>11</v>
      </c>
      <c r="C24" s="282" t="s">
        <v>100</v>
      </c>
      <c r="D24" s="283">
        <v>7</v>
      </c>
      <c r="E24" s="278">
        <f t="shared" si="0"/>
        <v>-39</v>
      </c>
      <c r="G24" s="284">
        <v>21</v>
      </c>
      <c r="H24" s="275">
        <v>16</v>
      </c>
      <c r="I24" s="279" t="s">
        <v>40</v>
      </c>
      <c r="J24" s="277">
        <v>251</v>
      </c>
      <c r="K24" s="280">
        <f t="shared" si="1"/>
        <v>104</v>
      </c>
    </row>
    <row r="25" spans="1:11" ht="15">
      <c r="A25" s="281">
        <v>22</v>
      </c>
      <c r="B25" s="275">
        <v>21</v>
      </c>
      <c r="C25" s="282" t="s">
        <v>57</v>
      </c>
      <c r="D25" s="283">
        <v>7</v>
      </c>
      <c r="E25" s="278">
        <f t="shared" si="0"/>
        <v>-39</v>
      </c>
      <c r="G25" s="284">
        <v>22</v>
      </c>
      <c r="H25" s="275">
        <v>8</v>
      </c>
      <c r="I25" s="279" t="s">
        <v>119</v>
      </c>
      <c r="J25" s="277">
        <v>249</v>
      </c>
      <c r="K25" s="280">
        <f t="shared" si="1"/>
        <v>102</v>
      </c>
    </row>
    <row r="26" spans="1:11" ht="15">
      <c r="A26" s="281">
        <v>23</v>
      </c>
      <c r="B26" s="275">
        <v>3</v>
      </c>
      <c r="C26" s="282" t="s">
        <v>101</v>
      </c>
      <c r="D26" s="283">
        <v>6</v>
      </c>
      <c r="E26" s="278">
        <f t="shared" si="0"/>
        <v>-40</v>
      </c>
      <c r="G26" s="284">
        <v>23</v>
      </c>
      <c r="H26" s="275">
        <v>16</v>
      </c>
      <c r="I26" s="279" t="s">
        <v>30</v>
      </c>
      <c r="J26" s="277">
        <v>231</v>
      </c>
      <c r="K26" s="280">
        <f t="shared" si="1"/>
        <v>84</v>
      </c>
    </row>
    <row r="27" spans="1:11" ht="15">
      <c r="A27" s="281">
        <v>24</v>
      </c>
      <c r="B27" s="275">
        <v>29</v>
      </c>
      <c r="C27" s="282" t="s">
        <v>102</v>
      </c>
      <c r="D27" s="283">
        <v>5</v>
      </c>
      <c r="E27" s="278">
        <f t="shared" si="0"/>
        <v>-41</v>
      </c>
      <c r="G27" s="284">
        <v>24</v>
      </c>
      <c r="H27" s="275">
        <v>21</v>
      </c>
      <c r="I27" s="279" t="s">
        <v>57</v>
      </c>
      <c r="J27" s="277">
        <v>215</v>
      </c>
      <c r="K27" s="280">
        <f t="shared" si="1"/>
        <v>68</v>
      </c>
    </row>
    <row r="28" spans="1:11" ht="15">
      <c r="A28" s="281">
        <v>25</v>
      </c>
      <c r="B28" s="275">
        <v>13</v>
      </c>
      <c r="C28" s="282" t="s">
        <v>103</v>
      </c>
      <c r="D28" s="283">
        <v>4</v>
      </c>
      <c r="E28" s="278">
        <f t="shared" si="0"/>
        <v>-42</v>
      </c>
      <c r="G28" s="284">
        <v>25</v>
      </c>
      <c r="H28" s="275">
        <v>18</v>
      </c>
      <c r="I28" s="279" t="s">
        <v>120</v>
      </c>
      <c r="J28" s="277">
        <v>196</v>
      </c>
      <c r="K28" s="280">
        <f t="shared" si="1"/>
        <v>49</v>
      </c>
    </row>
    <row r="29" spans="1:11" ht="15">
      <c r="A29" s="281">
        <v>26</v>
      </c>
      <c r="B29" s="275">
        <v>30</v>
      </c>
      <c r="C29" s="282" t="s">
        <v>105</v>
      </c>
      <c r="D29" s="283">
        <v>1</v>
      </c>
      <c r="E29" s="278">
        <f t="shared" si="0"/>
        <v>-45</v>
      </c>
      <c r="G29" s="284">
        <v>26</v>
      </c>
      <c r="H29" s="275">
        <v>3</v>
      </c>
      <c r="I29" s="279" t="s">
        <v>121</v>
      </c>
      <c r="J29" s="277">
        <v>179</v>
      </c>
      <c r="K29" s="280">
        <f t="shared" si="1"/>
        <v>32</v>
      </c>
    </row>
    <row r="30" spans="1:11" ht="15">
      <c r="A30" s="281">
        <v>27</v>
      </c>
      <c r="B30" s="275">
        <v>0</v>
      </c>
      <c r="C30" s="282" t="s">
        <v>122</v>
      </c>
      <c r="D30" s="283"/>
      <c r="E30" s="278">
        <f t="shared" si="0"/>
      </c>
      <c r="G30" s="284">
        <v>27</v>
      </c>
      <c r="H30" s="275">
        <v>3</v>
      </c>
      <c r="I30" s="279" t="s">
        <v>101</v>
      </c>
      <c r="J30" s="277">
        <v>177</v>
      </c>
      <c r="K30" s="280">
        <f t="shared" si="1"/>
        <v>30</v>
      </c>
    </row>
    <row r="31" spans="1:11" ht="15">
      <c r="A31" s="281">
        <v>28</v>
      </c>
      <c r="B31" s="275">
        <v>0</v>
      </c>
      <c r="C31" s="282" t="s">
        <v>114</v>
      </c>
      <c r="D31" s="283"/>
      <c r="E31" s="278">
        <f t="shared" si="0"/>
      </c>
      <c r="G31" s="284">
        <v>28</v>
      </c>
      <c r="H31" s="275">
        <v>24</v>
      </c>
      <c r="I31" s="279" t="s">
        <v>95</v>
      </c>
      <c r="J31" s="277">
        <v>166</v>
      </c>
      <c r="K31" s="280">
        <f t="shared" si="1"/>
        <v>19</v>
      </c>
    </row>
    <row r="32" spans="1:11" ht="15">
      <c r="A32" s="281">
        <v>29</v>
      </c>
      <c r="B32" s="275">
        <v>1</v>
      </c>
      <c r="C32" s="282" t="s">
        <v>123</v>
      </c>
      <c r="D32" s="283"/>
      <c r="E32" s="278">
        <f t="shared" si="0"/>
      </c>
      <c r="G32" s="284">
        <v>29</v>
      </c>
      <c r="H32" s="275">
        <v>19</v>
      </c>
      <c r="I32" s="279" t="s">
        <v>124</v>
      </c>
      <c r="J32" s="277">
        <v>156</v>
      </c>
      <c r="K32" s="280">
        <f t="shared" si="1"/>
        <v>9</v>
      </c>
    </row>
    <row r="33" spans="1:11" ht="15">
      <c r="A33" s="281">
        <v>30</v>
      </c>
      <c r="B33" s="275">
        <v>1</v>
      </c>
      <c r="C33" s="282" t="s">
        <v>125</v>
      </c>
      <c r="D33" s="283"/>
      <c r="E33" s="278">
        <f t="shared" si="0"/>
      </c>
      <c r="G33" s="284">
        <v>30</v>
      </c>
      <c r="H33" s="275">
        <v>2</v>
      </c>
      <c r="I33" s="279" t="s">
        <v>126</v>
      </c>
      <c r="J33" s="277">
        <v>153</v>
      </c>
      <c r="K33" s="280">
        <f t="shared" si="1"/>
        <v>6</v>
      </c>
    </row>
    <row r="34" spans="1:11" ht="15">
      <c r="A34" s="281">
        <v>31</v>
      </c>
      <c r="B34" s="275">
        <v>1</v>
      </c>
      <c r="C34" s="282" t="s">
        <v>113</v>
      </c>
      <c r="D34" s="283"/>
      <c r="E34" s="278">
        <f t="shared" si="0"/>
      </c>
      <c r="G34" s="284">
        <v>31</v>
      </c>
      <c r="H34" s="275">
        <v>15</v>
      </c>
      <c r="I34" s="279" t="s">
        <v>127</v>
      </c>
      <c r="J34" s="277">
        <v>153</v>
      </c>
      <c r="K34" s="280">
        <f t="shared" si="1"/>
        <v>6</v>
      </c>
    </row>
    <row r="35" spans="1:11" ht="15">
      <c r="A35" s="281">
        <v>32</v>
      </c>
      <c r="B35" s="275">
        <v>1</v>
      </c>
      <c r="C35" s="282" t="s">
        <v>112</v>
      </c>
      <c r="D35" s="283"/>
      <c r="E35" s="278">
        <f t="shared" si="0"/>
      </c>
      <c r="G35" s="284">
        <v>32</v>
      </c>
      <c r="H35" s="275">
        <v>6</v>
      </c>
      <c r="I35" s="279" t="s">
        <v>128</v>
      </c>
      <c r="J35" s="277">
        <v>147</v>
      </c>
      <c r="K35" s="280">
        <f t="shared" si="1"/>
        <v>0</v>
      </c>
    </row>
    <row r="36" spans="1:11" ht="15">
      <c r="A36" s="281">
        <v>33</v>
      </c>
      <c r="B36" s="275">
        <v>1</v>
      </c>
      <c r="C36" s="282" t="s">
        <v>129</v>
      </c>
      <c r="D36" s="283"/>
      <c r="E36" s="278">
        <f aca="true" t="shared" si="2" ref="E36:E67">IF(D36&lt;&gt;"",D36-$D$4,"")</f>
      </c>
      <c r="G36" s="281">
        <v>33</v>
      </c>
      <c r="H36" s="275">
        <v>22</v>
      </c>
      <c r="I36" s="282" t="s">
        <v>130</v>
      </c>
      <c r="J36" s="283">
        <v>144</v>
      </c>
      <c r="K36" s="280">
        <f aca="true" t="shared" si="3" ref="K36:K67">J36-$J$35</f>
        <v>-3</v>
      </c>
    </row>
    <row r="37" spans="1:11" ht="15">
      <c r="A37" s="281">
        <v>34</v>
      </c>
      <c r="B37" s="275">
        <v>2</v>
      </c>
      <c r="C37" s="282" t="s">
        <v>131</v>
      </c>
      <c r="D37" s="283"/>
      <c r="E37" s="278">
        <f t="shared" si="2"/>
      </c>
      <c r="G37" s="281">
        <v>34</v>
      </c>
      <c r="H37" s="275">
        <v>12</v>
      </c>
      <c r="I37" s="282" t="s">
        <v>99</v>
      </c>
      <c r="J37" s="283">
        <v>138</v>
      </c>
      <c r="K37" s="280">
        <f t="shared" si="3"/>
        <v>-9</v>
      </c>
    </row>
    <row r="38" spans="1:11" ht="15">
      <c r="A38" s="281">
        <v>35</v>
      </c>
      <c r="B38" s="275">
        <v>2</v>
      </c>
      <c r="C38" s="282" t="s">
        <v>126</v>
      </c>
      <c r="D38" s="283"/>
      <c r="E38" s="278">
        <f t="shared" si="2"/>
      </c>
      <c r="G38" s="281">
        <v>35</v>
      </c>
      <c r="H38" s="275">
        <v>25</v>
      </c>
      <c r="I38" s="282" t="s">
        <v>98</v>
      </c>
      <c r="J38" s="283">
        <v>135</v>
      </c>
      <c r="K38" s="280">
        <f t="shared" si="3"/>
        <v>-12</v>
      </c>
    </row>
    <row r="39" spans="1:11" ht="15">
      <c r="A39" s="281">
        <v>36</v>
      </c>
      <c r="B39" s="275">
        <v>2</v>
      </c>
      <c r="C39" s="282" t="s">
        <v>132</v>
      </c>
      <c r="D39" s="283"/>
      <c r="E39" s="278">
        <f t="shared" si="2"/>
      </c>
      <c r="G39" s="281">
        <v>36</v>
      </c>
      <c r="H39" s="275">
        <v>26</v>
      </c>
      <c r="I39" s="282" t="s">
        <v>37</v>
      </c>
      <c r="J39" s="283">
        <v>129</v>
      </c>
      <c r="K39" s="280">
        <f t="shared" si="3"/>
        <v>-18</v>
      </c>
    </row>
    <row r="40" spans="1:11" ht="15">
      <c r="A40" s="281">
        <v>37</v>
      </c>
      <c r="B40" s="275">
        <v>3</v>
      </c>
      <c r="C40" s="282" t="s">
        <v>121</v>
      </c>
      <c r="D40" s="283"/>
      <c r="E40" s="278">
        <f t="shared" si="2"/>
      </c>
      <c r="G40" s="281">
        <v>37</v>
      </c>
      <c r="H40" s="275">
        <v>12</v>
      </c>
      <c r="I40" s="282" t="s">
        <v>96</v>
      </c>
      <c r="J40" s="283">
        <v>127</v>
      </c>
      <c r="K40" s="280">
        <f t="shared" si="3"/>
        <v>-20</v>
      </c>
    </row>
    <row r="41" spans="1:11" ht="15">
      <c r="A41" s="281">
        <v>38</v>
      </c>
      <c r="B41" s="275">
        <v>3</v>
      </c>
      <c r="C41" s="282" t="s">
        <v>133</v>
      </c>
      <c r="D41" s="283"/>
      <c r="E41" s="278">
        <f t="shared" si="2"/>
      </c>
      <c r="G41" s="281">
        <v>38</v>
      </c>
      <c r="H41" s="275">
        <v>15</v>
      </c>
      <c r="I41" s="282" t="s">
        <v>134</v>
      </c>
      <c r="J41" s="283">
        <v>120</v>
      </c>
      <c r="K41" s="280">
        <f t="shared" si="3"/>
        <v>-27</v>
      </c>
    </row>
    <row r="42" spans="1:11" ht="15">
      <c r="A42" s="281">
        <v>39</v>
      </c>
      <c r="B42" s="275">
        <v>4</v>
      </c>
      <c r="C42" s="282" t="s">
        <v>135</v>
      </c>
      <c r="D42" s="283"/>
      <c r="E42" s="278">
        <f t="shared" si="2"/>
      </c>
      <c r="G42" s="281">
        <v>39</v>
      </c>
      <c r="H42" s="275">
        <v>20</v>
      </c>
      <c r="I42" s="282" t="s">
        <v>136</v>
      </c>
      <c r="J42" s="283">
        <v>116</v>
      </c>
      <c r="K42" s="280">
        <f t="shared" si="3"/>
        <v>-31</v>
      </c>
    </row>
    <row r="43" spans="1:11" ht="15">
      <c r="A43" s="281">
        <v>40</v>
      </c>
      <c r="B43" s="275">
        <v>4</v>
      </c>
      <c r="C43" s="282" t="s">
        <v>137</v>
      </c>
      <c r="D43" s="283"/>
      <c r="E43" s="278">
        <f t="shared" si="2"/>
      </c>
      <c r="G43" s="281">
        <v>40</v>
      </c>
      <c r="H43" s="275">
        <v>9</v>
      </c>
      <c r="I43" s="282" t="s">
        <v>138</v>
      </c>
      <c r="J43" s="283">
        <v>107</v>
      </c>
      <c r="K43" s="280">
        <f t="shared" si="3"/>
        <v>-40</v>
      </c>
    </row>
    <row r="44" spans="1:11" ht="15">
      <c r="A44" s="281">
        <v>41</v>
      </c>
      <c r="B44" s="275">
        <v>5</v>
      </c>
      <c r="C44" s="282" t="s">
        <v>139</v>
      </c>
      <c r="D44" s="283"/>
      <c r="E44" s="278">
        <f t="shared" si="2"/>
      </c>
      <c r="G44" s="281">
        <v>41</v>
      </c>
      <c r="H44" s="275">
        <v>22</v>
      </c>
      <c r="I44" s="282" t="s">
        <v>140</v>
      </c>
      <c r="J44" s="283">
        <v>106</v>
      </c>
      <c r="K44" s="280">
        <f t="shared" si="3"/>
        <v>-41</v>
      </c>
    </row>
    <row r="45" spans="1:11" ht="15">
      <c r="A45" s="281">
        <v>42</v>
      </c>
      <c r="B45" s="275">
        <v>6</v>
      </c>
      <c r="C45" s="282" t="s">
        <v>128</v>
      </c>
      <c r="D45" s="283"/>
      <c r="E45" s="278">
        <f t="shared" si="2"/>
      </c>
      <c r="G45" s="281">
        <v>42</v>
      </c>
      <c r="H45" s="275">
        <v>27</v>
      </c>
      <c r="I45" s="282" t="s">
        <v>141</v>
      </c>
      <c r="J45" s="283">
        <v>105</v>
      </c>
      <c r="K45" s="280">
        <f t="shared" si="3"/>
        <v>-42</v>
      </c>
    </row>
    <row r="46" spans="1:11" ht="15">
      <c r="A46" s="281">
        <v>43</v>
      </c>
      <c r="B46" s="275">
        <v>6</v>
      </c>
      <c r="C46" s="282" t="s">
        <v>142</v>
      </c>
      <c r="D46" s="283"/>
      <c r="E46" s="278">
        <f t="shared" si="2"/>
      </c>
      <c r="G46" s="281">
        <v>43</v>
      </c>
      <c r="H46" s="275">
        <v>28</v>
      </c>
      <c r="I46" s="282" t="s">
        <v>143</v>
      </c>
      <c r="J46" s="283">
        <v>95</v>
      </c>
      <c r="K46" s="280">
        <f t="shared" si="3"/>
        <v>-52</v>
      </c>
    </row>
    <row r="47" spans="1:11" ht="15">
      <c r="A47" s="281">
        <v>44</v>
      </c>
      <c r="B47" s="275">
        <v>6</v>
      </c>
      <c r="C47" s="282" t="s">
        <v>117</v>
      </c>
      <c r="D47" s="283"/>
      <c r="E47" s="278">
        <f t="shared" si="2"/>
      </c>
      <c r="G47" s="281">
        <v>44</v>
      </c>
      <c r="H47" s="275">
        <v>29</v>
      </c>
      <c r="I47" s="282" t="s">
        <v>102</v>
      </c>
      <c r="J47" s="283">
        <v>85</v>
      </c>
      <c r="K47" s="280">
        <f t="shared" si="3"/>
        <v>-62</v>
      </c>
    </row>
    <row r="48" spans="1:11" ht="15">
      <c r="A48" s="281">
        <v>45</v>
      </c>
      <c r="B48" s="275">
        <v>8</v>
      </c>
      <c r="C48" s="282" t="s">
        <v>119</v>
      </c>
      <c r="D48" s="283"/>
      <c r="E48" s="278">
        <f t="shared" si="2"/>
      </c>
      <c r="G48" s="281">
        <v>45</v>
      </c>
      <c r="H48" s="275">
        <v>11</v>
      </c>
      <c r="I48" s="282" t="s">
        <v>144</v>
      </c>
      <c r="J48" s="283">
        <v>84</v>
      </c>
      <c r="K48" s="280">
        <f t="shared" si="3"/>
        <v>-63</v>
      </c>
    </row>
    <row r="49" spans="1:11" ht="15">
      <c r="A49" s="281">
        <v>46</v>
      </c>
      <c r="B49" s="275">
        <v>9</v>
      </c>
      <c r="C49" s="282" t="s">
        <v>145</v>
      </c>
      <c r="D49" s="283"/>
      <c r="E49" s="278">
        <f t="shared" si="2"/>
      </c>
      <c r="G49" s="281">
        <v>46</v>
      </c>
      <c r="H49" s="275">
        <v>15</v>
      </c>
      <c r="I49" s="282" t="s">
        <v>146</v>
      </c>
      <c r="J49" s="283">
        <v>82</v>
      </c>
      <c r="K49" s="280">
        <f t="shared" si="3"/>
        <v>-65</v>
      </c>
    </row>
    <row r="50" spans="1:11" ht="15">
      <c r="A50" s="281">
        <v>47</v>
      </c>
      <c r="B50" s="275">
        <v>9</v>
      </c>
      <c r="C50" s="282" t="s">
        <v>138</v>
      </c>
      <c r="D50" s="283"/>
      <c r="E50" s="278">
        <f t="shared" si="2"/>
      </c>
      <c r="G50" s="281">
        <v>47</v>
      </c>
      <c r="H50" s="275">
        <v>9</v>
      </c>
      <c r="I50" s="282" t="s">
        <v>147</v>
      </c>
      <c r="J50" s="283">
        <v>60</v>
      </c>
      <c r="K50" s="280">
        <f t="shared" si="3"/>
        <v>-87</v>
      </c>
    </row>
    <row r="51" spans="1:11" ht="15">
      <c r="A51" s="281">
        <v>48</v>
      </c>
      <c r="B51" s="275">
        <v>9</v>
      </c>
      <c r="C51" s="282" t="s">
        <v>147</v>
      </c>
      <c r="D51" s="283"/>
      <c r="E51" s="278">
        <f t="shared" si="2"/>
      </c>
      <c r="G51" s="281">
        <v>48</v>
      </c>
      <c r="H51" s="275">
        <v>30</v>
      </c>
      <c r="I51" s="282" t="s">
        <v>148</v>
      </c>
      <c r="J51" s="283">
        <v>54</v>
      </c>
      <c r="K51" s="280">
        <f t="shared" si="3"/>
        <v>-93</v>
      </c>
    </row>
    <row r="52" spans="1:11" ht="15">
      <c r="A52" s="281">
        <v>49</v>
      </c>
      <c r="B52" s="275">
        <v>10</v>
      </c>
      <c r="C52" s="282" t="s">
        <v>149</v>
      </c>
      <c r="D52" s="283"/>
      <c r="E52" s="278">
        <f t="shared" si="2"/>
      </c>
      <c r="G52" s="281">
        <v>49</v>
      </c>
      <c r="H52" s="275">
        <v>14</v>
      </c>
      <c r="I52" s="282" t="s">
        <v>150</v>
      </c>
      <c r="J52" s="283">
        <v>48</v>
      </c>
      <c r="K52" s="280">
        <f t="shared" si="3"/>
        <v>-99</v>
      </c>
    </row>
    <row r="53" spans="1:11" ht="15">
      <c r="A53" s="281">
        <v>50</v>
      </c>
      <c r="B53" s="275">
        <v>10</v>
      </c>
      <c r="C53" s="282" t="s">
        <v>151</v>
      </c>
      <c r="D53" s="283"/>
      <c r="E53" s="278">
        <f t="shared" si="2"/>
      </c>
      <c r="G53" s="281">
        <v>50</v>
      </c>
      <c r="H53" s="275">
        <v>6</v>
      </c>
      <c r="I53" s="282" t="s">
        <v>142</v>
      </c>
      <c r="J53" s="283">
        <v>44</v>
      </c>
      <c r="K53" s="280">
        <f t="shared" si="3"/>
        <v>-103</v>
      </c>
    </row>
    <row r="54" spans="1:11" ht="15">
      <c r="A54" s="281">
        <v>51</v>
      </c>
      <c r="B54" s="275">
        <v>10</v>
      </c>
      <c r="C54" s="282" t="s">
        <v>152</v>
      </c>
      <c r="D54" s="283"/>
      <c r="E54" s="278">
        <f t="shared" si="2"/>
      </c>
      <c r="G54" s="281">
        <v>51</v>
      </c>
      <c r="H54" s="275">
        <v>1</v>
      </c>
      <c r="I54" s="282" t="s">
        <v>129</v>
      </c>
      <c r="J54" s="283">
        <v>42</v>
      </c>
      <c r="K54" s="280">
        <f t="shared" si="3"/>
        <v>-105</v>
      </c>
    </row>
    <row r="55" spans="1:11" ht="15">
      <c r="A55" s="281">
        <v>52</v>
      </c>
      <c r="B55" s="275">
        <v>10</v>
      </c>
      <c r="C55" s="282" t="s">
        <v>116</v>
      </c>
      <c r="D55" s="283"/>
      <c r="E55" s="278">
        <f t="shared" si="2"/>
      </c>
      <c r="G55" s="281">
        <v>52</v>
      </c>
      <c r="H55" s="275">
        <v>1</v>
      </c>
      <c r="I55" s="282" t="s">
        <v>125</v>
      </c>
      <c r="J55" s="283">
        <v>39</v>
      </c>
      <c r="K55" s="280">
        <f t="shared" si="3"/>
        <v>-108</v>
      </c>
    </row>
    <row r="56" spans="1:11" ht="15">
      <c r="A56" s="281">
        <v>53</v>
      </c>
      <c r="B56" s="275">
        <v>10</v>
      </c>
      <c r="C56" s="282" t="s">
        <v>153</v>
      </c>
      <c r="D56" s="283"/>
      <c r="E56" s="278">
        <f t="shared" si="2"/>
      </c>
      <c r="G56" s="281">
        <v>53</v>
      </c>
      <c r="H56" s="275">
        <v>19</v>
      </c>
      <c r="I56" s="282" t="s">
        <v>17</v>
      </c>
      <c r="J56" s="283">
        <v>36</v>
      </c>
      <c r="K56" s="280">
        <f t="shared" si="3"/>
        <v>-111</v>
      </c>
    </row>
    <row r="57" spans="1:11" ht="15">
      <c r="A57" s="281">
        <v>54</v>
      </c>
      <c r="B57" s="275">
        <v>10</v>
      </c>
      <c r="C57" s="282" t="s">
        <v>154</v>
      </c>
      <c r="D57" s="283"/>
      <c r="E57" s="278">
        <f t="shared" si="2"/>
      </c>
      <c r="G57" s="281">
        <v>54</v>
      </c>
      <c r="H57" s="275">
        <v>2</v>
      </c>
      <c r="I57" s="282" t="s">
        <v>131</v>
      </c>
      <c r="J57" s="283">
        <v>29</v>
      </c>
      <c r="K57" s="280">
        <f t="shared" si="3"/>
        <v>-118</v>
      </c>
    </row>
    <row r="58" spans="1:11" ht="15">
      <c r="A58" s="281">
        <v>55</v>
      </c>
      <c r="B58" s="275">
        <v>11</v>
      </c>
      <c r="C58" s="282" t="s">
        <v>155</v>
      </c>
      <c r="D58" s="283"/>
      <c r="E58" s="278">
        <f t="shared" si="2"/>
      </c>
      <c r="G58" s="281">
        <v>55</v>
      </c>
      <c r="H58" s="275">
        <v>19</v>
      </c>
      <c r="I58" s="282" t="s">
        <v>156</v>
      </c>
      <c r="J58" s="283">
        <v>28</v>
      </c>
      <c r="K58" s="280">
        <f t="shared" si="3"/>
        <v>-119</v>
      </c>
    </row>
    <row r="59" spans="1:11" ht="15">
      <c r="A59" s="281">
        <v>56</v>
      </c>
      <c r="B59" s="275">
        <v>11</v>
      </c>
      <c r="C59" s="282" t="s">
        <v>118</v>
      </c>
      <c r="D59" s="283"/>
      <c r="E59" s="278">
        <f t="shared" si="2"/>
      </c>
      <c r="G59" s="281">
        <v>56</v>
      </c>
      <c r="H59" s="275">
        <v>15</v>
      </c>
      <c r="I59" s="282" t="s">
        <v>157</v>
      </c>
      <c r="J59" s="283">
        <v>24</v>
      </c>
      <c r="K59" s="280">
        <f t="shared" si="3"/>
        <v>-123</v>
      </c>
    </row>
    <row r="60" spans="1:11" ht="15">
      <c r="A60" s="281">
        <v>57</v>
      </c>
      <c r="B60" s="275">
        <v>11</v>
      </c>
      <c r="C60" s="282" t="s">
        <v>144</v>
      </c>
      <c r="D60" s="283"/>
      <c r="E60" s="278">
        <f t="shared" si="2"/>
      </c>
      <c r="G60" s="281">
        <v>57</v>
      </c>
      <c r="H60" s="275">
        <v>17</v>
      </c>
      <c r="I60" s="282" t="s">
        <v>158</v>
      </c>
      <c r="J60" s="283">
        <v>20</v>
      </c>
      <c r="K60" s="280">
        <f t="shared" si="3"/>
        <v>-127</v>
      </c>
    </row>
    <row r="61" spans="1:11" ht="15">
      <c r="A61" s="281">
        <v>58</v>
      </c>
      <c r="B61" s="275">
        <v>13</v>
      </c>
      <c r="C61" s="282" t="s">
        <v>159</v>
      </c>
      <c r="D61" s="283"/>
      <c r="E61" s="278">
        <f t="shared" si="2"/>
      </c>
      <c r="G61" s="281">
        <v>58</v>
      </c>
      <c r="H61" s="275">
        <v>28</v>
      </c>
      <c r="I61" s="282" t="s">
        <v>160</v>
      </c>
      <c r="J61" s="283">
        <v>20</v>
      </c>
      <c r="K61" s="280">
        <f t="shared" si="3"/>
        <v>-127</v>
      </c>
    </row>
    <row r="62" spans="1:11" ht="15">
      <c r="A62" s="281">
        <v>59</v>
      </c>
      <c r="B62" s="275">
        <v>13</v>
      </c>
      <c r="C62" s="282" t="s">
        <v>115</v>
      </c>
      <c r="D62" s="283"/>
      <c r="E62" s="278">
        <f t="shared" si="2"/>
      </c>
      <c r="G62" s="281">
        <v>59</v>
      </c>
      <c r="H62" s="275">
        <v>14</v>
      </c>
      <c r="I62" s="282" t="s">
        <v>161</v>
      </c>
      <c r="J62" s="283">
        <v>15</v>
      </c>
      <c r="K62" s="280">
        <f t="shared" si="3"/>
        <v>-132</v>
      </c>
    </row>
    <row r="63" spans="1:11" ht="15">
      <c r="A63" s="281">
        <v>60</v>
      </c>
      <c r="B63" s="275">
        <v>14</v>
      </c>
      <c r="C63" s="282" t="s">
        <v>162</v>
      </c>
      <c r="D63" s="283"/>
      <c r="E63" s="278">
        <f t="shared" si="2"/>
      </c>
      <c r="G63" s="281">
        <v>60</v>
      </c>
      <c r="H63" s="275">
        <v>30</v>
      </c>
      <c r="I63" s="282" t="s">
        <v>105</v>
      </c>
      <c r="J63" s="283">
        <v>15</v>
      </c>
      <c r="K63" s="280">
        <f t="shared" si="3"/>
        <v>-132</v>
      </c>
    </row>
    <row r="64" spans="1:11" ht="15">
      <c r="A64" s="281">
        <v>61</v>
      </c>
      <c r="B64" s="275">
        <v>14</v>
      </c>
      <c r="C64" s="282" t="s">
        <v>150</v>
      </c>
      <c r="D64" s="283"/>
      <c r="E64" s="278">
        <f t="shared" si="2"/>
      </c>
      <c r="G64" s="281">
        <v>61</v>
      </c>
      <c r="H64" s="275">
        <v>26</v>
      </c>
      <c r="I64" s="282" t="s">
        <v>163</v>
      </c>
      <c r="J64" s="283">
        <v>13</v>
      </c>
      <c r="K64" s="280">
        <f t="shared" si="3"/>
        <v>-134</v>
      </c>
    </row>
    <row r="65" spans="1:11" ht="15">
      <c r="A65" s="281">
        <v>62</v>
      </c>
      <c r="B65" s="275">
        <v>14</v>
      </c>
      <c r="C65" s="282" t="s">
        <v>161</v>
      </c>
      <c r="D65" s="283"/>
      <c r="E65" s="278">
        <f t="shared" si="2"/>
      </c>
      <c r="G65" s="281">
        <v>62</v>
      </c>
      <c r="H65" s="275">
        <v>18</v>
      </c>
      <c r="I65" s="282" t="s">
        <v>85</v>
      </c>
      <c r="J65" s="283">
        <v>11</v>
      </c>
      <c r="K65" s="280">
        <f t="shared" si="3"/>
        <v>-136</v>
      </c>
    </row>
    <row r="66" spans="1:11" ht="15">
      <c r="A66" s="281">
        <v>63</v>
      </c>
      <c r="B66" s="275">
        <v>15</v>
      </c>
      <c r="C66" s="282" t="s">
        <v>157</v>
      </c>
      <c r="D66" s="283"/>
      <c r="E66" s="278">
        <f t="shared" si="2"/>
      </c>
      <c r="G66" s="281">
        <v>63</v>
      </c>
      <c r="H66" s="275">
        <v>10</v>
      </c>
      <c r="I66" s="282" t="s">
        <v>154</v>
      </c>
      <c r="J66" s="283">
        <v>10</v>
      </c>
      <c r="K66" s="280">
        <f t="shared" si="3"/>
        <v>-137</v>
      </c>
    </row>
    <row r="67" spans="1:11" ht="15">
      <c r="A67" s="281">
        <v>64</v>
      </c>
      <c r="B67" s="275">
        <v>15</v>
      </c>
      <c r="C67" s="282" t="s">
        <v>134</v>
      </c>
      <c r="D67" s="283"/>
      <c r="E67" s="278">
        <f t="shared" si="2"/>
      </c>
      <c r="G67" s="281">
        <v>64</v>
      </c>
      <c r="H67" s="275">
        <v>17</v>
      </c>
      <c r="I67" s="282" t="s">
        <v>164</v>
      </c>
      <c r="J67" s="283">
        <v>9</v>
      </c>
      <c r="K67" s="280">
        <f t="shared" si="3"/>
        <v>-138</v>
      </c>
    </row>
    <row r="68" spans="1:11" ht="15">
      <c r="A68" s="281">
        <v>65</v>
      </c>
      <c r="B68" s="275">
        <v>15</v>
      </c>
      <c r="C68" s="282" t="s">
        <v>146</v>
      </c>
      <c r="D68" s="283"/>
      <c r="E68" s="278">
        <f aca="true" t="shared" si="4" ref="E68:E99">IF(D68&lt;&gt;"",D68-$D$4,"")</f>
      </c>
      <c r="G68" s="281">
        <v>65</v>
      </c>
      <c r="H68" s="275">
        <v>4</v>
      </c>
      <c r="I68" s="282" t="s">
        <v>137</v>
      </c>
      <c r="J68" s="283">
        <v>8</v>
      </c>
      <c r="K68" s="280">
        <f aca="true" t="shared" si="5" ref="K68:K99">J68-$J$35</f>
        <v>-139</v>
      </c>
    </row>
    <row r="69" spans="1:11" ht="15">
      <c r="A69" s="281">
        <v>66</v>
      </c>
      <c r="B69" s="275">
        <v>15</v>
      </c>
      <c r="C69" s="282" t="s">
        <v>127</v>
      </c>
      <c r="D69" s="283"/>
      <c r="E69" s="278">
        <f t="shared" si="4"/>
      </c>
      <c r="G69" s="281">
        <v>66</v>
      </c>
      <c r="H69" s="275">
        <v>20</v>
      </c>
      <c r="I69" s="282" t="s">
        <v>165</v>
      </c>
      <c r="J69" s="283">
        <v>2</v>
      </c>
      <c r="K69" s="280">
        <f t="shared" si="5"/>
        <v>-145</v>
      </c>
    </row>
    <row r="70" spans="1:11" ht="15">
      <c r="A70" s="281">
        <v>67</v>
      </c>
      <c r="B70" s="275">
        <v>16</v>
      </c>
      <c r="C70" s="282" t="s">
        <v>166</v>
      </c>
      <c r="D70" s="283"/>
      <c r="E70" s="278">
        <f t="shared" si="4"/>
      </c>
      <c r="G70" s="281">
        <v>67</v>
      </c>
      <c r="H70" s="275">
        <v>0</v>
      </c>
      <c r="I70" s="282" t="s">
        <v>122</v>
      </c>
      <c r="J70" s="283">
        <v>0</v>
      </c>
      <c r="K70" s="280">
        <f t="shared" si="5"/>
        <v>-147</v>
      </c>
    </row>
    <row r="71" spans="1:11" ht="15">
      <c r="A71" s="281">
        <v>68</v>
      </c>
      <c r="B71" s="275">
        <v>17</v>
      </c>
      <c r="C71" s="282" t="s">
        <v>167</v>
      </c>
      <c r="D71" s="283"/>
      <c r="E71" s="278">
        <f t="shared" si="4"/>
      </c>
      <c r="G71" s="281">
        <v>68</v>
      </c>
      <c r="H71" s="275">
        <v>1</v>
      </c>
      <c r="I71" s="282" t="s">
        <v>123</v>
      </c>
      <c r="J71" s="283">
        <v>0</v>
      </c>
      <c r="K71" s="280">
        <f t="shared" si="5"/>
        <v>-147</v>
      </c>
    </row>
    <row r="72" spans="1:11" ht="15">
      <c r="A72" s="281">
        <v>69</v>
      </c>
      <c r="B72" s="275">
        <v>17</v>
      </c>
      <c r="C72" s="282" t="s">
        <v>168</v>
      </c>
      <c r="D72" s="283"/>
      <c r="E72" s="278">
        <f t="shared" si="4"/>
      </c>
      <c r="G72" s="281">
        <v>69</v>
      </c>
      <c r="H72" s="275">
        <v>2</v>
      </c>
      <c r="I72" s="282" t="s">
        <v>132</v>
      </c>
      <c r="J72" s="283">
        <v>0</v>
      </c>
      <c r="K72" s="280">
        <f t="shared" si="5"/>
        <v>-147</v>
      </c>
    </row>
    <row r="73" spans="1:11" ht="15">
      <c r="A73" s="281">
        <v>70</v>
      </c>
      <c r="B73" s="275">
        <v>17</v>
      </c>
      <c r="C73" s="282" t="s">
        <v>169</v>
      </c>
      <c r="D73" s="283"/>
      <c r="E73" s="278">
        <f t="shared" si="4"/>
      </c>
      <c r="G73" s="281">
        <v>70</v>
      </c>
      <c r="H73" s="275">
        <v>3</v>
      </c>
      <c r="I73" s="282" t="s">
        <v>133</v>
      </c>
      <c r="J73" s="283">
        <v>0</v>
      </c>
      <c r="K73" s="280">
        <f t="shared" si="5"/>
        <v>-147</v>
      </c>
    </row>
    <row r="74" spans="1:11" ht="15">
      <c r="A74" s="281">
        <v>71</v>
      </c>
      <c r="B74" s="275">
        <v>17</v>
      </c>
      <c r="C74" s="282" t="s">
        <v>170</v>
      </c>
      <c r="D74" s="283"/>
      <c r="E74" s="278">
        <f t="shared" si="4"/>
      </c>
      <c r="G74" s="281">
        <v>71</v>
      </c>
      <c r="H74" s="275">
        <v>4</v>
      </c>
      <c r="I74" s="282" t="s">
        <v>135</v>
      </c>
      <c r="J74" s="283">
        <v>0</v>
      </c>
      <c r="K74" s="280">
        <f t="shared" si="5"/>
        <v>-147</v>
      </c>
    </row>
    <row r="75" spans="1:11" ht="15">
      <c r="A75" s="281">
        <v>72</v>
      </c>
      <c r="B75" s="275">
        <v>17</v>
      </c>
      <c r="C75" s="282" t="s">
        <v>171</v>
      </c>
      <c r="D75" s="283"/>
      <c r="E75" s="278">
        <f t="shared" si="4"/>
      </c>
      <c r="G75" s="281">
        <v>72</v>
      </c>
      <c r="H75" s="275">
        <v>5</v>
      </c>
      <c r="I75" s="282" t="s">
        <v>139</v>
      </c>
      <c r="J75" s="283">
        <v>0</v>
      </c>
      <c r="K75" s="280">
        <f t="shared" si="5"/>
        <v>-147</v>
      </c>
    </row>
    <row r="76" spans="1:11" ht="15">
      <c r="A76" s="281">
        <v>73</v>
      </c>
      <c r="B76" s="275">
        <v>17</v>
      </c>
      <c r="C76" s="282" t="s">
        <v>158</v>
      </c>
      <c r="D76" s="283"/>
      <c r="E76" s="278">
        <f t="shared" si="4"/>
      </c>
      <c r="G76" s="281">
        <v>73</v>
      </c>
      <c r="H76" s="275">
        <v>9</v>
      </c>
      <c r="I76" s="282" t="s">
        <v>145</v>
      </c>
      <c r="J76" s="283">
        <v>0</v>
      </c>
      <c r="K76" s="280">
        <f t="shared" si="5"/>
        <v>-147</v>
      </c>
    </row>
    <row r="77" spans="1:11" ht="15">
      <c r="A77" s="281">
        <v>74</v>
      </c>
      <c r="B77" s="275">
        <v>17</v>
      </c>
      <c r="C77" s="282" t="s">
        <v>164</v>
      </c>
      <c r="D77" s="283"/>
      <c r="E77" s="278">
        <f t="shared" si="4"/>
      </c>
      <c r="G77" s="281">
        <v>74</v>
      </c>
      <c r="H77" s="275">
        <v>10</v>
      </c>
      <c r="I77" s="282" t="s">
        <v>149</v>
      </c>
      <c r="J77" s="283">
        <v>0</v>
      </c>
      <c r="K77" s="280">
        <f t="shared" si="5"/>
        <v>-147</v>
      </c>
    </row>
    <row r="78" spans="1:11" ht="15">
      <c r="A78" s="281">
        <v>75</v>
      </c>
      <c r="B78" s="275">
        <v>18</v>
      </c>
      <c r="C78" s="282" t="s">
        <v>172</v>
      </c>
      <c r="D78" s="283"/>
      <c r="E78" s="278">
        <f t="shared" si="4"/>
      </c>
      <c r="G78" s="281">
        <v>75</v>
      </c>
      <c r="H78" s="275">
        <v>10</v>
      </c>
      <c r="I78" s="282" t="s">
        <v>151</v>
      </c>
      <c r="J78" s="283">
        <v>0</v>
      </c>
      <c r="K78" s="280">
        <f t="shared" si="5"/>
        <v>-147</v>
      </c>
    </row>
    <row r="79" spans="1:11" ht="15">
      <c r="A79" s="281">
        <v>76</v>
      </c>
      <c r="B79" s="275">
        <v>18</v>
      </c>
      <c r="C79" s="282" t="s">
        <v>120</v>
      </c>
      <c r="D79" s="283"/>
      <c r="E79" s="278">
        <f t="shared" si="4"/>
      </c>
      <c r="G79" s="281">
        <v>76</v>
      </c>
      <c r="H79" s="275">
        <v>10</v>
      </c>
      <c r="I79" s="282" t="s">
        <v>152</v>
      </c>
      <c r="J79" s="283">
        <v>0</v>
      </c>
      <c r="K79" s="280">
        <f t="shared" si="5"/>
        <v>-147</v>
      </c>
    </row>
    <row r="80" spans="1:11" ht="15">
      <c r="A80" s="281">
        <v>77</v>
      </c>
      <c r="B80" s="275">
        <v>19</v>
      </c>
      <c r="C80" s="282" t="s">
        <v>173</v>
      </c>
      <c r="D80" s="283"/>
      <c r="E80" s="278">
        <f t="shared" si="4"/>
      </c>
      <c r="G80" s="281">
        <v>77</v>
      </c>
      <c r="H80" s="275">
        <v>10</v>
      </c>
      <c r="I80" s="282" t="s">
        <v>153</v>
      </c>
      <c r="J80" s="283">
        <v>0</v>
      </c>
      <c r="K80" s="280">
        <f t="shared" si="5"/>
        <v>-147</v>
      </c>
    </row>
    <row r="81" spans="1:11" ht="15">
      <c r="A81" s="281">
        <v>78</v>
      </c>
      <c r="B81" s="275">
        <v>19</v>
      </c>
      <c r="C81" s="282" t="s">
        <v>124</v>
      </c>
      <c r="D81" s="283"/>
      <c r="E81" s="278">
        <f t="shared" si="4"/>
      </c>
      <c r="G81" s="281">
        <v>78</v>
      </c>
      <c r="H81" s="275">
        <v>11</v>
      </c>
      <c r="I81" s="282" t="s">
        <v>155</v>
      </c>
      <c r="J81" s="283">
        <v>0</v>
      </c>
      <c r="K81" s="280">
        <f t="shared" si="5"/>
        <v>-147</v>
      </c>
    </row>
    <row r="82" spans="1:11" ht="15">
      <c r="A82" s="281">
        <v>79</v>
      </c>
      <c r="B82" s="275">
        <v>19</v>
      </c>
      <c r="C82" s="282" t="s">
        <v>156</v>
      </c>
      <c r="D82" s="283"/>
      <c r="E82" s="278">
        <f t="shared" si="4"/>
      </c>
      <c r="G82" s="281">
        <v>79</v>
      </c>
      <c r="H82" s="275">
        <v>13</v>
      </c>
      <c r="I82" s="282" t="s">
        <v>159</v>
      </c>
      <c r="J82" s="283">
        <v>0</v>
      </c>
      <c r="K82" s="280">
        <f t="shared" si="5"/>
        <v>-147</v>
      </c>
    </row>
    <row r="83" spans="1:11" ht="15">
      <c r="A83" s="281">
        <v>80</v>
      </c>
      <c r="B83" s="275">
        <v>20</v>
      </c>
      <c r="C83" s="282" t="s">
        <v>174</v>
      </c>
      <c r="D83" s="283"/>
      <c r="E83" s="278">
        <f t="shared" si="4"/>
      </c>
      <c r="G83" s="281">
        <v>80</v>
      </c>
      <c r="H83" s="275">
        <v>14</v>
      </c>
      <c r="I83" s="282" t="s">
        <v>162</v>
      </c>
      <c r="J83" s="283">
        <v>0</v>
      </c>
      <c r="K83" s="280">
        <f t="shared" si="5"/>
        <v>-147</v>
      </c>
    </row>
    <row r="84" spans="1:11" ht="15">
      <c r="A84" s="281">
        <v>81</v>
      </c>
      <c r="B84" s="275">
        <v>20</v>
      </c>
      <c r="C84" s="282" t="s">
        <v>175</v>
      </c>
      <c r="D84" s="283"/>
      <c r="E84" s="278">
        <f t="shared" si="4"/>
      </c>
      <c r="G84" s="281">
        <v>81</v>
      </c>
      <c r="H84" s="275">
        <v>16</v>
      </c>
      <c r="I84" s="282" t="s">
        <v>166</v>
      </c>
      <c r="J84" s="283">
        <v>0</v>
      </c>
      <c r="K84" s="280">
        <f t="shared" si="5"/>
        <v>-147</v>
      </c>
    </row>
    <row r="85" spans="1:11" ht="15">
      <c r="A85" s="281">
        <v>82</v>
      </c>
      <c r="B85" s="275">
        <v>20</v>
      </c>
      <c r="C85" s="282" t="s">
        <v>165</v>
      </c>
      <c r="D85" s="283"/>
      <c r="E85" s="278">
        <f t="shared" si="4"/>
      </c>
      <c r="G85" s="281">
        <v>82</v>
      </c>
      <c r="H85" s="275">
        <v>17</v>
      </c>
      <c r="I85" s="282" t="s">
        <v>167</v>
      </c>
      <c r="J85" s="283">
        <v>0</v>
      </c>
      <c r="K85" s="280">
        <f t="shared" si="5"/>
        <v>-147</v>
      </c>
    </row>
    <row r="86" spans="1:11" ht="15">
      <c r="A86" s="281">
        <v>83</v>
      </c>
      <c r="B86" s="275">
        <v>20</v>
      </c>
      <c r="C86" s="282" t="s">
        <v>136</v>
      </c>
      <c r="D86" s="283"/>
      <c r="E86" s="278">
        <f t="shared" si="4"/>
      </c>
      <c r="G86" s="281">
        <v>83</v>
      </c>
      <c r="H86" s="275">
        <v>17</v>
      </c>
      <c r="I86" s="282" t="s">
        <v>168</v>
      </c>
      <c r="J86" s="283">
        <v>0</v>
      </c>
      <c r="K86" s="280">
        <f t="shared" si="5"/>
        <v>-147</v>
      </c>
    </row>
    <row r="87" spans="1:11" ht="15">
      <c r="A87" s="281">
        <v>84</v>
      </c>
      <c r="B87" s="275">
        <v>21</v>
      </c>
      <c r="C87" s="282" t="s">
        <v>176</v>
      </c>
      <c r="D87" s="283"/>
      <c r="E87" s="278">
        <f t="shared" si="4"/>
      </c>
      <c r="G87" s="281">
        <v>84</v>
      </c>
      <c r="H87" s="275">
        <v>17</v>
      </c>
      <c r="I87" s="282" t="s">
        <v>169</v>
      </c>
      <c r="J87" s="283">
        <v>0</v>
      </c>
      <c r="K87" s="280">
        <f t="shared" si="5"/>
        <v>-147</v>
      </c>
    </row>
    <row r="88" spans="1:11" ht="15">
      <c r="A88" s="281">
        <v>85</v>
      </c>
      <c r="B88" s="275">
        <v>21</v>
      </c>
      <c r="C88" s="282" t="s">
        <v>177</v>
      </c>
      <c r="D88" s="283"/>
      <c r="E88" s="278">
        <f t="shared" si="4"/>
      </c>
      <c r="G88" s="281">
        <v>85</v>
      </c>
      <c r="H88" s="275">
        <v>17</v>
      </c>
      <c r="I88" s="282" t="s">
        <v>170</v>
      </c>
      <c r="J88" s="283">
        <v>0</v>
      </c>
      <c r="K88" s="280">
        <f t="shared" si="5"/>
        <v>-147</v>
      </c>
    </row>
    <row r="89" spans="1:11" ht="15">
      <c r="A89" s="281">
        <v>86</v>
      </c>
      <c r="B89" s="275">
        <v>21</v>
      </c>
      <c r="C89" s="282" t="s">
        <v>178</v>
      </c>
      <c r="D89" s="283"/>
      <c r="E89" s="278">
        <f t="shared" si="4"/>
      </c>
      <c r="G89" s="281">
        <v>86</v>
      </c>
      <c r="H89" s="275">
        <v>17</v>
      </c>
      <c r="I89" s="282" t="s">
        <v>171</v>
      </c>
      <c r="J89" s="283">
        <v>0</v>
      </c>
      <c r="K89" s="280">
        <f t="shared" si="5"/>
        <v>-147</v>
      </c>
    </row>
    <row r="90" spans="1:11" ht="15">
      <c r="A90" s="281">
        <v>87</v>
      </c>
      <c r="B90" s="275">
        <v>22</v>
      </c>
      <c r="C90" s="282" t="s">
        <v>140</v>
      </c>
      <c r="D90" s="283"/>
      <c r="E90" s="278">
        <f t="shared" si="4"/>
      </c>
      <c r="G90" s="281">
        <v>87</v>
      </c>
      <c r="H90" s="275">
        <v>18</v>
      </c>
      <c r="I90" s="282" t="s">
        <v>172</v>
      </c>
      <c r="J90" s="283">
        <v>0</v>
      </c>
      <c r="K90" s="280">
        <f t="shared" si="5"/>
        <v>-147</v>
      </c>
    </row>
    <row r="91" spans="1:11" ht="15">
      <c r="A91" s="281">
        <v>88</v>
      </c>
      <c r="B91" s="275">
        <v>22</v>
      </c>
      <c r="C91" s="282" t="s">
        <v>130</v>
      </c>
      <c r="D91" s="283"/>
      <c r="E91" s="278">
        <f t="shared" si="4"/>
      </c>
      <c r="G91" s="281">
        <v>88</v>
      </c>
      <c r="H91" s="275">
        <v>19</v>
      </c>
      <c r="I91" s="282" t="s">
        <v>173</v>
      </c>
      <c r="J91" s="283">
        <v>0</v>
      </c>
      <c r="K91" s="280">
        <f t="shared" si="5"/>
        <v>-147</v>
      </c>
    </row>
    <row r="92" spans="1:11" ht="15">
      <c r="A92" s="281">
        <v>89</v>
      </c>
      <c r="B92" s="275">
        <v>23</v>
      </c>
      <c r="C92" s="282" t="s">
        <v>179</v>
      </c>
      <c r="D92" s="283"/>
      <c r="E92" s="278">
        <f t="shared" si="4"/>
      </c>
      <c r="G92" s="281">
        <v>89</v>
      </c>
      <c r="H92" s="275">
        <v>20</v>
      </c>
      <c r="I92" s="282" t="s">
        <v>174</v>
      </c>
      <c r="J92" s="283">
        <v>0</v>
      </c>
      <c r="K92" s="280">
        <f t="shared" si="5"/>
        <v>-147</v>
      </c>
    </row>
    <row r="93" spans="1:11" ht="15">
      <c r="A93" s="281">
        <v>90</v>
      </c>
      <c r="B93" s="275">
        <v>24</v>
      </c>
      <c r="C93" s="282" t="s">
        <v>180</v>
      </c>
      <c r="D93" s="283"/>
      <c r="E93" s="278">
        <f t="shared" si="4"/>
      </c>
      <c r="G93" s="281">
        <v>90</v>
      </c>
      <c r="H93" s="275">
        <v>20</v>
      </c>
      <c r="I93" s="282" t="s">
        <v>175</v>
      </c>
      <c r="J93" s="283">
        <v>0</v>
      </c>
      <c r="K93" s="280">
        <f t="shared" si="5"/>
        <v>-147</v>
      </c>
    </row>
    <row r="94" spans="1:11" ht="15">
      <c r="A94" s="281">
        <v>91</v>
      </c>
      <c r="B94" s="275">
        <v>25</v>
      </c>
      <c r="C94" s="282" t="s">
        <v>181</v>
      </c>
      <c r="D94" s="283"/>
      <c r="E94" s="278">
        <f t="shared" si="4"/>
      </c>
      <c r="G94" s="281">
        <v>91</v>
      </c>
      <c r="H94" s="275">
        <v>21</v>
      </c>
      <c r="I94" s="282" t="s">
        <v>176</v>
      </c>
      <c r="J94" s="283">
        <v>0</v>
      </c>
      <c r="K94" s="280">
        <f t="shared" si="5"/>
        <v>-147</v>
      </c>
    </row>
    <row r="95" spans="1:11" ht="15">
      <c r="A95" s="281">
        <v>92</v>
      </c>
      <c r="B95" s="275">
        <v>26</v>
      </c>
      <c r="C95" s="282" t="s">
        <v>163</v>
      </c>
      <c r="D95" s="283"/>
      <c r="E95" s="278">
        <f t="shared" si="4"/>
      </c>
      <c r="G95" s="281">
        <v>92</v>
      </c>
      <c r="H95" s="275">
        <v>21</v>
      </c>
      <c r="I95" s="282" t="s">
        <v>177</v>
      </c>
      <c r="J95" s="283">
        <v>0</v>
      </c>
      <c r="K95" s="280">
        <f t="shared" si="5"/>
        <v>-147</v>
      </c>
    </row>
    <row r="96" spans="1:11" ht="15">
      <c r="A96" s="281">
        <v>93</v>
      </c>
      <c r="B96" s="275">
        <v>27</v>
      </c>
      <c r="C96" s="282" t="s">
        <v>182</v>
      </c>
      <c r="D96" s="283"/>
      <c r="E96" s="278">
        <f t="shared" si="4"/>
      </c>
      <c r="G96" s="281">
        <v>93</v>
      </c>
      <c r="H96" s="275">
        <v>21</v>
      </c>
      <c r="I96" s="282" t="s">
        <v>178</v>
      </c>
      <c r="J96" s="283">
        <v>0</v>
      </c>
      <c r="K96" s="280">
        <f t="shared" si="5"/>
        <v>-147</v>
      </c>
    </row>
    <row r="97" spans="1:11" ht="15">
      <c r="A97" s="281">
        <v>94</v>
      </c>
      <c r="B97" s="275">
        <v>27</v>
      </c>
      <c r="C97" s="282" t="s">
        <v>141</v>
      </c>
      <c r="D97" s="283"/>
      <c r="E97" s="278">
        <f t="shared" si="4"/>
      </c>
      <c r="G97" s="281">
        <v>94</v>
      </c>
      <c r="H97" s="275">
        <v>23</v>
      </c>
      <c r="I97" s="282" t="s">
        <v>179</v>
      </c>
      <c r="J97" s="283">
        <v>0</v>
      </c>
      <c r="K97" s="280">
        <f t="shared" si="5"/>
        <v>-147</v>
      </c>
    </row>
    <row r="98" spans="1:11" ht="15">
      <c r="A98" s="281">
        <v>95</v>
      </c>
      <c r="B98" s="275">
        <v>28</v>
      </c>
      <c r="C98" s="282" t="s">
        <v>160</v>
      </c>
      <c r="D98" s="283"/>
      <c r="E98" s="278">
        <f t="shared" si="4"/>
      </c>
      <c r="G98" s="281">
        <v>95</v>
      </c>
      <c r="H98" s="275">
        <v>24</v>
      </c>
      <c r="I98" s="282" t="s">
        <v>180</v>
      </c>
      <c r="J98" s="283">
        <v>0</v>
      </c>
      <c r="K98" s="280">
        <f t="shared" si="5"/>
        <v>-147</v>
      </c>
    </row>
    <row r="99" spans="1:11" ht="15">
      <c r="A99" s="281">
        <v>96</v>
      </c>
      <c r="B99" s="275">
        <v>28</v>
      </c>
      <c r="C99" s="282" t="s">
        <v>183</v>
      </c>
      <c r="D99" s="283"/>
      <c r="E99" s="278">
        <f t="shared" si="4"/>
      </c>
      <c r="G99" s="281">
        <v>96</v>
      </c>
      <c r="H99" s="275">
        <v>25</v>
      </c>
      <c r="I99" s="282" t="s">
        <v>181</v>
      </c>
      <c r="J99" s="283">
        <v>0</v>
      </c>
      <c r="K99" s="280">
        <f t="shared" si="5"/>
        <v>-147</v>
      </c>
    </row>
    <row r="100" spans="1:11" ht="15">
      <c r="A100" s="281">
        <v>97</v>
      </c>
      <c r="B100" s="275">
        <v>28</v>
      </c>
      <c r="C100" s="282" t="s">
        <v>143</v>
      </c>
      <c r="D100" s="283"/>
      <c r="E100" s="278">
        <f>IF(D100&lt;&gt;"",D100-$D$4,"")</f>
      </c>
      <c r="G100" s="281">
        <v>97</v>
      </c>
      <c r="H100" s="275">
        <v>27</v>
      </c>
      <c r="I100" s="282" t="s">
        <v>182</v>
      </c>
      <c r="J100" s="283">
        <v>0</v>
      </c>
      <c r="K100" s="280">
        <f>J100-$J$35</f>
        <v>-147</v>
      </c>
    </row>
    <row r="101" spans="1:11" ht="15">
      <c r="A101" s="281">
        <v>98</v>
      </c>
      <c r="B101" s="275">
        <v>29</v>
      </c>
      <c r="C101" s="282" t="s">
        <v>184</v>
      </c>
      <c r="D101" s="283"/>
      <c r="E101" s="278">
        <f>IF(D101&lt;&gt;"",D101-$D$4,"")</f>
      </c>
      <c r="G101" s="281">
        <v>98</v>
      </c>
      <c r="H101" s="275">
        <v>28</v>
      </c>
      <c r="I101" s="282" t="s">
        <v>183</v>
      </c>
      <c r="J101" s="283">
        <v>0</v>
      </c>
      <c r="K101" s="280">
        <f>J101-$J$35</f>
        <v>-147</v>
      </c>
    </row>
    <row r="102" spans="1:11" ht="15">
      <c r="A102" s="281">
        <v>99</v>
      </c>
      <c r="B102" s="275">
        <v>29</v>
      </c>
      <c r="C102" s="282" t="s">
        <v>185</v>
      </c>
      <c r="D102" s="283"/>
      <c r="E102" s="278">
        <f>IF(D102&lt;&gt;"",D102-$D$4,"")</f>
      </c>
      <c r="G102" s="281">
        <v>99</v>
      </c>
      <c r="H102" s="275">
        <v>29</v>
      </c>
      <c r="I102" s="282" t="s">
        <v>184</v>
      </c>
      <c r="J102" s="283">
        <v>0</v>
      </c>
      <c r="K102" s="280">
        <f>J102-$J$35</f>
        <v>-147</v>
      </c>
    </row>
    <row r="103" spans="1:11" ht="15">
      <c r="A103" s="281">
        <v>100</v>
      </c>
      <c r="B103" s="275">
        <v>30</v>
      </c>
      <c r="C103" s="282" t="s">
        <v>186</v>
      </c>
      <c r="D103" s="283"/>
      <c r="E103" s="278">
        <f>IF(D103&lt;&gt;"",D103-$D$4,"")</f>
      </c>
      <c r="G103" s="281">
        <v>100</v>
      </c>
      <c r="H103" s="275">
        <v>29</v>
      </c>
      <c r="I103" s="282" t="s">
        <v>185</v>
      </c>
      <c r="J103" s="283">
        <v>0</v>
      </c>
      <c r="K103" s="280">
        <f>J103-$J$35</f>
        <v>-147</v>
      </c>
    </row>
    <row r="104" spans="1:11" ht="15">
      <c r="A104" s="281">
        <v>101</v>
      </c>
      <c r="B104" s="275">
        <v>30</v>
      </c>
      <c r="C104" s="282" t="s">
        <v>187</v>
      </c>
      <c r="D104" s="283"/>
      <c r="E104" s="278">
        <f>IF(D104&lt;&gt;"",D104-$D$4,"")</f>
      </c>
      <c r="G104" s="281">
        <v>101</v>
      </c>
      <c r="H104" s="275">
        <v>30</v>
      </c>
      <c r="I104" s="282" t="s">
        <v>186</v>
      </c>
      <c r="J104" s="283">
        <v>0</v>
      </c>
      <c r="K104" s="280">
        <f>J104-$J$35</f>
        <v>-147</v>
      </c>
    </row>
    <row r="105" spans="1:11" ht="15">
      <c r="A105" s="281">
        <v>102</v>
      </c>
      <c r="B105" s="275">
        <v>30</v>
      </c>
      <c r="C105" s="282" t="s">
        <v>188</v>
      </c>
      <c r="D105" s="283"/>
      <c r="E105" s="278">
        <f>IF(D105&lt;&gt;"",D105-$D$4,"")</f>
      </c>
      <c r="G105" s="281">
        <v>102</v>
      </c>
      <c r="H105" s="275">
        <v>30</v>
      </c>
      <c r="I105" s="282" t="s">
        <v>187</v>
      </c>
      <c r="J105" s="283">
        <v>0</v>
      </c>
      <c r="K105" s="280">
        <f>J105-$J$35</f>
        <v>-147</v>
      </c>
    </row>
    <row r="106" spans="1:11" ht="15">
      <c r="A106" s="281">
        <v>103</v>
      </c>
      <c r="B106" s="275">
        <v>30</v>
      </c>
      <c r="C106" s="282" t="s">
        <v>148</v>
      </c>
      <c r="D106" s="283"/>
      <c r="E106" s="278">
        <f>IF(D106&lt;&gt;"",D106-$D$4,"")</f>
      </c>
      <c r="G106" s="281">
        <v>103</v>
      </c>
      <c r="H106" s="275">
        <v>30</v>
      </c>
      <c r="I106" s="282" t="s">
        <v>188</v>
      </c>
      <c r="J106" s="283">
        <v>0</v>
      </c>
      <c r="K106" s="280">
        <f>J106-$J$35</f>
        <v>-147</v>
      </c>
    </row>
    <row r="107" spans="1:11" ht="15">
      <c r="A107" s="281">
        <v>104</v>
      </c>
      <c r="B107" s="275">
        <v>30</v>
      </c>
      <c r="C107" s="282" t="s">
        <v>189</v>
      </c>
      <c r="D107" s="283"/>
      <c r="E107" s="278">
        <f>IF(D107&lt;&gt;"",D107-$D$4,"")</f>
      </c>
      <c r="G107" s="281">
        <v>104</v>
      </c>
      <c r="H107" s="275">
        <v>30</v>
      </c>
      <c r="I107" s="282" t="s">
        <v>189</v>
      </c>
      <c r="J107" s="283">
        <v>0</v>
      </c>
      <c r="K107" s="280">
        <f>J107-$J$35</f>
        <v>-147</v>
      </c>
    </row>
    <row r="108" spans="1:11" ht="15">
      <c r="A108" s="281">
        <v>105</v>
      </c>
      <c r="B108" s="275">
        <v>30</v>
      </c>
      <c r="C108" s="282" t="s">
        <v>190</v>
      </c>
      <c r="D108" s="283"/>
      <c r="E108" s="278">
        <f>IF(D108&lt;&gt;"",D108-$D$4,"")</f>
      </c>
      <c r="G108" s="281">
        <v>105</v>
      </c>
      <c r="H108" s="275">
        <v>30</v>
      </c>
      <c r="I108" s="282" t="s">
        <v>190</v>
      </c>
      <c r="J108" s="283">
        <v>0</v>
      </c>
      <c r="K108" s="280">
        <f>J108-$J$35</f>
        <v>-147</v>
      </c>
    </row>
    <row r="109" spans="1:11" ht="15">
      <c r="A109" s="281">
        <v>106</v>
      </c>
      <c r="B109" s="275">
        <v>30</v>
      </c>
      <c r="C109" s="282" t="s">
        <v>191</v>
      </c>
      <c r="D109" s="283"/>
      <c r="E109" s="278">
        <f>IF(D109&lt;&gt;"",D109-$D$4,"")</f>
      </c>
      <c r="G109" s="281">
        <v>106</v>
      </c>
      <c r="H109" s="275">
        <v>30</v>
      </c>
      <c r="I109" s="282" t="s">
        <v>191</v>
      </c>
      <c r="J109" s="283">
        <v>0</v>
      </c>
      <c r="K109" s="280">
        <f>J109-$J$35</f>
        <v>-147</v>
      </c>
    </row>
    <row r="110" spans="1:11" ht="15.75" thickBot="1">
      <c r="A110" s="285">
        <v>107</v>
      </c>
      <c r="B110" s="286">
        <v>30</v>
      </c>
      <c r="C110" s="287" t="s">
        <v>192</v>
      </c>
      <c r="D110" s="288"/>
      <c r="E110" s="289">
        <f>IF(D110&lt;&gt;"",D110-$D$4,"")</f>
      </c>
      <c r="G110" s="285">
        <v>107</v>
      </c>
      <c r="H110" s="286">
        <v>30</v>
      </c>
      <c r="I110" s="287" t="s">
        <v>192</v>
      </c>
      <c r="J110" s="288">
        <v>0</v>
      </c>
      <c r="K110" s="290">
        <f>J110-$J$35</f>
        <v>-147</v>
      </c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18"/>
  <sheetViews>
    <sheetView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4" sqref="C124"/>
    </sheetView>
  </sheetViews>
  <sheetFormatPr defaultColWidth="9.140625" defaultRowHeight="12.75"/>
  <cols>
    <col min="1" max="1" width="4.140625" style="227" customWidth="1"/>
    <col min="2" max="2" width="12.8515625" style="291" customWidth="1"/>
    <col min="3" max="3" width="34.28125" style="269" customWidth="1"/>
    <col min="4" max="4" width="8.8515625" style="293" customWidth="1"/>
    <col min="5" max="5" width="14.28125" style="273" customWidth="1"/>
    <col min="6" max="6" width="10.57421875" style="273" customWidth="1"/>
    <col min="7" max="56" width="5.7109375" style="227" customWidth="1"/>
    <col min="57" max="16384" width="9.140625" style="227" customWidth="1"/>
  </cols>
  <sheetData>
    <row r="1" ht="22.5" customHeight="1"/>
    <row r="2" spans="1:6" ht="23.25" customHeight="1">
      <c r="A2" s="294" t="s">
        <v>193</v>
      </c>
      <c r="B2" s="295"/>
      <c r="C2" s="294"/>
      <c r="D2" s="296"/>
      <c r="E2" s="297"/>
      <c r="F2" s="298"/>
    </row>
    <row r="3" spans="1:6" ht="19.5" thickBot="1">
      <c r="A3" s="299" t="s">
        <v>194</v>
      </c>
      <c r="B3" s="295"/>
      <c r="C3" s="300"/>
      <c r="D3" s="301"/>
      <c r="E3" s="302"/>
      <c r="F3" s="303"/>
    </row>
    <row r="4" spans="1:56" s="312" customFormat="1" ht="42.75" customHeight="1">
      <c r="A4" s="304"/>
      <c r="B4" s="305" t="s">
        <v>195</v>
      </c>
      <c r="C4" s="306" t="s">
        <v>4</v>
      </c>
      <c r="D4" s="306" t="s">
        <v>64</v>
      </c>
      <c r="E4" s="307" t="s">
        <v>196</v>
      </c>
      <c r="F4" s="308" t="s">
        <v>197</v>
      </c>
      <c r="G4" s="309">
        <v>0</v>
      </c>
      <c r="H4" s="310">
        <v>-1</v>
      </c>
      <c r="I4" s="310">
        <v>-2</v>
      </c>
      <c r="J4" s="310">
        <v>-3</v>
      </c>
      <c r="K4" s="310">
        <v>-4</v>
      </c>
      <c r="L4" s="310">
        <v>-5</v>
      </c>
      <c r="M4" s="310">
        <v>-6</v>
      </c>
      <c r="N4" s="310">
        <v>-7</v>
      </c>
      <c r="O4" s="310">
        <v>-8</v>
      </c>
      <c r="P4" s="310">
        <v>-9</v>
      </c>
      <c r="Q4" s="310">
        <v>-10</v>
      </c>
      <c r="R4" s="310">
        <v>-11</v>
      </c>
      <c r="S4" s="310">
        <v>-12</v>
      </c>
      <c r="T4" s="310">
        <v>-13</v>
      </c>
      <c r="U4" s="310">
        <v>-14</v>
      </c>
      <c r="V4" s="310">
        <v>-15</v>
      </c>
      <c r="W4" s="310">
        <v>-16</v>
      </c>
      <c r="X4" s="310">
        <v>-17</v>
      </c>
      <c r="Y4" s="310">
        <v>-18</v>
      </c>
      <c r="Z4" s="310">
        <v>-19</v>
      </c>
      <c r="AA4" s="310">
        <v>-20</v>
      </c>
      <c r="AB4" s="310">
        <v>-21</v>
      </c>
      <c r="AC4" s="310">
        <v>-22</v>
      </c>
      <c r="AD4" s="310">
        <v>-23</v>
      </c>
      <c r="AE4" s="310">
        <v>-24</v>
      </c>
      <c r="AF4" s="310">
        <v>-25</v>
      </c>
      <c r="AG4" s="310">
        <v>-26</v>
      </c>
      <c r="AH4" s="310">
        <v>-27</v>
      </c>
      <c r="AI4" s="310">
        <v>-28</v>
      </c>
      <c r="AJ4" s="310">
        <v>-29</v>
      </c>
      <c r="AK4" s="310">
        <v>-30</v>
      </c>
      <c r="AL4" s="310">
        <v>-31</v>
      </c>
      <c r="AM4" s="310">
        <v>-32</v>
      </c>
      <c r="AN4" s="310">
        <v>-33</v>
      </c>
      <c r="AO4" s="310">
        <v>-34</v>
      </c>
      <c r="AP4" s="310">
        <v>-35</v>
      </c>
      <c r="AQ4" s="310">
        <v>-36</v>
      </c>
      <c r="AR4" s="310">
        <v>-37</v>
      </c>
      <c r="AS4" s="310">
        <v>-38</v>
      </c>
      <c r="AT4" s="310">
        <v>-39</v>
      </c>
      <c r="AU4" s="310">
        <v>-40</v>
      </c>
      <c r="AV4" s="310">
        <v>-41</v>
      </c>
      <c r="AW4" s="310">
        <v>-42</v>
      </c>
      <c r="AX4" s="310">
        <v>-43</v>
      </c>
      <c r="AY4" s="310">
        <v>-44</v>
      </c>
      <c r="AZ4" s="310">
        <v>-45</v>
      </c>
      <c r="BA4" s="310">
        <v>-46</v>
      </c>
      <c r="BB4" s="310">
        <v>-47</v>
      </c>
      <c r="BC4" s="310">
        <v>-48</v>
      </c>
      <c r="BD4" s="311">
        <v>-49</v>
      </c>
    </row>
    <row r="5" spans="1:60" s="321" customFormat="1" ht="12.75">
      <c r="A5" s="313">
        <v>1</v>
      </c>
      <c r="B5" s="314">
        <f aca="true" t="shared" si="0" ref="B5:B36">IF(F5&gt;0,ROUNDDOWN(IF(E5&lt;140,30,IF(E5&gt;=200,0,IF(E5&gt;=140,(200-E5)*0.5))),0),"")</f>
        <v>16</v>
      </c>
      <c r="C5" s="315" t="s">
        <v>30</v>
      </c>
      <c r="D5" s="316" t="s">
        <v>14</v>
      </c>
      <c r="E5" s="317">
        <f aca="true" t="shared" si="1" ref="E5:E36">IF(F5&gt;0,AVERAGE(G5:BD5),"")</f>
        <v>167.58</v>
      </c>
      <c r="F5" s="318">
        <f aca="true" t="shared" si="2" ref="F5:F36">COUNT(G5:BD5)</f>
        <v>50</v>
      </c>
      <c r="G5" s="319">
        <v>164</v>
      </c>
      <c r="H5" s="320">
        <v>171</v>
      </c>
      <c r="I5" s="320">
        <v>159</v>
      </c>
      <c r="J5" s="320">
        <v>191</v>
      </c>
      <c r="K5" s="320">
        <v>227</v>
      </c>
      <c r="L5" s="320">
        <v>191</v>
      </c>
      <c r="M5" s="320">
        <v>212</v>
      </c>
      <c r="N5" s="320">
        <v>224</v>
      </c>
      <c r="O5" s="320">
        <v>164</v>
      </c>
      <c r="P5" s="320">
        <v>139</v>
      </c>
      <c r="Q5" s="320">
        <v>175</v>
      </c>
      <c r="R5" s="320">
        <v>224</v>
      </c>
      <c r="S5" s="320">
        <v>163</v>
      </c>
      <c r="T5" s="320">
        <v>158</v>
      </c>
      <c r="U5" s="320">
        <v>166</v>
      </c>
      <c r="V5" s="320">
        <v>194</v>
      </c>
      <c r="W5" s="320">
        <v>162</v>
      </c>
      <c r="X5" s="320">
        <v>167</v>
      </c>
      <c r="Y5" s="320">
        <v>125</v>
      </c>
      <c r="Z5" s="320">
        <v>169</v>
      </c>
      <c r="AA5" s="320">
        <v>162</v>
      </c>
      <c r="AB5" s="320">
        <v>172</v>
      </c>
      <c r="AC5" s="320">
        <v>205</v>
      </c>
      <c r="AD5" s="320">
        <v>155</v>
      </c>
      <c r="AE5" s="320">
        <v>144</v>
      </c>
      <c r="AF5" s="320">
        <v>196</v>
      </c>
      <c r="AG5" s="320">
        <v>158</v>
      </c>
      <c r="AH5" s="320">
        <v>151</v>
      </c>
      <c r="AI5" s="320">
        <v>161</v>
      </c>
      <c r="AJ5" s="320">
        <v>160</v>
      </c>
      <c r="AK5" s="320">
        <v>180</v>
      </c>
      <c r="AL5" s="320">
        <v>203</v>
      </c>
      <c r="AM5" s="320">
        <v>162</v>
      </c>
      <c r="AN5" s="320">
        <v>184</v>
      </c>
      <c r="AO5" s="320">
        <v>142</v>
      </c>
      <c r="AP5" s="320">
        <v>161</v>
      </c>
      <c r="AQ5" s="320">
        <v>155</v>
      </c>
      <c r="AR5" s="320">
        <v>167</v>
      </c>
      <c r="AS5" s="320">
        <v>154</v>
      </c>
      <c r="AT5" s="320">
        <v>148</v>
      </c>
      <c r="AU5" s="320">
        <v>182</v>
      </c>
      <c r="AV5" s="320">
        <v>168</v>
      </c>
      <c r="AW5" s="320">
        <v>155</v>
      </c>
      <c r="AX5" s="320">
        <v>138</v>
      </c>
      <c r="AY5" s="320">
        <v>145</v>
      </c>
      <c r="AZ5" s="320">
        <v>168</v>
      </c>
      <c r="BA5" s="320">
        <v>149</v>
      </c>
      <c r="BB5" s="320">
        <v>127</v>
      </c>
      <c r="BC5" s="320">
        <v>148</v>
      </c>
      <c r="BD5" s="320">
        <v>134</v>
      </c>
      <c r="BE5"/>
      <c r="BF5"/>
      <c r="BG5"/>
      <c r="BH5"/>
    </row>
    <row r="6" spans="1:60" ht="12.75">
      <c r="A6" s="313">
        <v>2</v>
      </c>
      <c r="B6" s="314">
        <f t="shared" si="0"/>
        <v>18</v>
      </c>
      <c r="C6" s="315" t="s">
        <v>54</v>
      </c>
      <c r="D6" s="316" t="s">
        <v>14</v>
      </c>
      <c r="E6" s="317">
        <f t="shared" si="1"/>
        <v>162.84</v>
      </c>
      <c r="F6" s="318">
        <f t="shared" si="2"/>
        <v>50</v>
      </c>
      <c r="G6" s="319">
        <v>166</v>
      </c>
      <c r="H6" s="320">
        <v>131</v>
      </c>
      <c r="I6" s="320">
        <v>171</v>
      </c>
      <c r="J6" s="320">
        <v>169</v>
      </c>
      <c r="K6" s="320">
        <v>124</v>
      </c>
      <c r="L6" s="320">
        <v>214</v>
      </c>
      <c r="M6" s="320">
        <v>156</v>
      </c>
      <c r="N6" s="320">
        <v>158</v>
      </c>
      <c r="O6" s="320">
        <v>145</v>
      </c>
      <c r="P6" s="320">
        <v>136</v>
      </c>
      <c r="Q6" s="320">
        <v>163</v>
      </c>
      <c r="R6" s="320">
        <v>176</v>
      </c>
      <c r="S6" s="320">
        <v>160</v>
      </c>
      <c r="T6" s="320">
        <v>136</v>
      </c>
      <c r="U6" s="320">
        <v>147</v>
      </c>
      <c r="V6" s="320">
        <v>188</v>
      </c>
      <c r="W6" s="320">
        <v>146</v>
      </c>
      <c r="X6" s="320">
        <v>156</v>
      </c>
      <c r="Y6" s="320">
        <v>126</v>
      </c>
      <c r="Z6" s="320">
        <v>119</v>
      </c>
      <c r="AA6" s="320">
        <v>180</v>
      </c>
      <c r="AB6" s="320">
        <v>179</v>
      </c>
      <c r="AC6" s="320">
        <v>177</v>
      </c>
      <c r="AD6" s="320">
        <v>191</v>
      </c>
      <c r="AE6" s="320">
        <v>160</v>
      </c>
      <c r="AF6" s="320">
        <v>170</v>
      </c>
      <c r="AG6" s="320">
        <v>179</v>
      </c>
      <c r="AH6" s="320">
        <v>146</v>
      </c>
      <c r="AI6" s="320">
        <v>180</v>
      </c>
      <c r="AJ6" s="320">
        <v>150</v>
      </c>
      <c r="AK6" s="320">
        <v>194</v>
      </c>
      <c r="AL6" s="320">
        <v>158</v>
      </c>
      <c r="AM6" s="320">
        <v>182</v>
      </c>
      <c r="AN6" s="320">
        <v>179</v>
      </c>
      <c r="AO6" s="320">
        <v>189</v>
      </c>
      <c r="AP6" s="320">
        <v>201</v>
      </c>
      <c r="AQ6" s="320">
        <v>150</v>
      </c>
      <c r="AR6" s="320">
        <v>150</v>
      </c>
      <c r="AS6" s="320">
        <v>150</v>
      </c>
      <c r="AT6" s="320">
        <v>157</v>
      </c>
      <c r="AU6" s="320">
        <v>149</v>
      </c>
      <c r="AV6" s="320">
        <v>163</v>
      </c>
      <c r="AW6" s="320">
        <v>143</v>
      </c>
      <c r="AX6" s="320">
        <v>159</v>
      </c>
      <c r="AY6" s="320">
        <v>138</v>
      </c>
      <c r="AZ6" s="320">
        <v>177</v>
      </c>
      <c r="BA6" s="320">
        <v>212</v>
      </c>
      <c r="BB6" s="320">
        <v>169</v>
      </c>
      <c r="BC6" s="320">
        <v>168</v>
      </c>
      <c r="BD6" s="320">
        <v>155</v>
      </c>
      <c r="BE6"/>
      <c r="BF6"/>
      <c r="BG6"/>
      <c r="BH6"/>
    </row>
    <row r="7" spans="1:60" ht="12.75">
      <c r="A7" s="313">
        <v>3</v>
      </c>
      <c r="B7" s="314">
        <f t="shared" si="0"/>
        <v>10</v>
      </c>
      <c r="C7" s="315" t="s">
        <v>149</v>
      </c>
      <c r="D7" s="316" t="s">
        <v>14</v>
      </c>
      <c r="E7" s="317">
        <f t="shared" si="1"/>
        <v>178.45454545454547</v>
      </c>
      <c r="F7" s="318">
        <f t="shared" si="2"/>
        <v>33</v>
      </c>
      <c r="G7" s="319">
        <v>203</v>
      </c>
      <c r="H7" s="320">
        <v>142</v>
      </c>
      <c r="I7" s="320">
        <v>172</v>
      </c>
      <c r="J7" s="320">
        <v>142</v>
      </c>
      <c r="K7" s="320">
        <v>183</v>
      </c>
      <c r="L7" s="320">
        <v>165</v>
      </c>
      <c r="M7" s="320">
        <v>190</v>
      </c>
      <c r="N7" s="320">
        <v>205</v>
      </c>
      <c r="O7" s="320">
        <v>148</v>
      </c>
      <c r="P7" s="320">
        <v>199</v>
      </c>
      <c r="Q7" s="320">
        <v>212</v>
      </c>
      <c r="R7" s="320">
        <v>224</v>
      </c>
      <c r="S7" s="320">
        <v>161</v>
      </c>
      <c r="T7" s="320">
        <v>189</v>
      </c>
      <c r="U7" s="320">
        <v>179</v>
      </c>
      <c r="V7" s="320">
        <v>175</v>
      </c>
      <c r="W7" s="320">
        <v>214</v>
      </c>
      <c r="X7" s="320">
        <v>158</v>
      </c>
      <c r="Y7" s="320">
        <v>170</v>
      </c>
      <c r="Z7" s="320">
        <v>182</v>
      </c>
      <c r="AA7" s="320">
        <v>178</v>
      </c>
      <c r="AB7" s="320">
        <v>155</v>
      </c>
      <c r="AC7" s="320">
        <v>148</v>
      </c>
      <c r="AD7" s="320">
        <v>223</v>
      </c>
      <c r="AE7" s="320">
        <v>169</v>
      </c>
      <c r="AF7" s="320">
        <v>221</v>
      </c>
      <c r="AG7" s="320">
        <v>232</v>
      </c>
      <c r="AH7" s="320">
        <v>148</v>
      </c>
      <c r="AI7" s="320">
        <v>170</v>
      </c>
      <c r="AJ7" s="320">
        <v>156</v>
      </c>
      <c r="AK7" s="320">
        <v>199</v>
      </c>
      <c r="AL7" s="320">
        <v>131</v>
      </c>
      <c r="AM7" s="320">
        <v>146</v>
      </c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/>
      <c r="BF7"/>
      <c r="BG7"/>
      <c r="BH7"/>
    </row>
    <row r="8" spans="1:60" ht="12.75">
      <c r="A8" s="313">
        <v>4</v>
      </c>
      <c r="B8" s="314">
        <f t="shared" si="0"/>
        <v>19</v>
      </c>
      <c r="C8" s="315" t="s">
        <v>173</v>
      </c>
      <c r="D8" s="316" t="s">
        <v>14</v>
      </c>
      <c r="E8" s="317">
        <f t="shared" si="1"/>
        <v>162</v>
      </c>
      <c r="F8" s="318">
        <f t="shared" si="2"/>
        <v>10</v>
      </c>
      <c r="G8" s="319">
        <v>180</v>
      </c>
      <c r="H8" s="320">
        <v>190</v>
      </c>
      <c r="I8" s="320">
        <v>141</v>
      </c>
      <c r="J8" s="320">
        <v>144</v>
      </c>
      <c r="K8" s="320">
        <v>205</v>
      </c>
      <c r="L8" s="320">
        <v>134</v>
      </c>
      <c r="M8" s="320">
        <v>163</v>
      </c>
      <c r="N8" s="320">
        <v>161</v>
      </c>
      <c r="O8" s="320">
        <v>143</v>
      </c>
      <c r="P8" s="320">
        <v>159</v>
      </c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/>
      <c r="BF8"/>
      <c r="BG8"/>
      <c r="BH8"/>
    </row>
    <row r="9" spans="1:60" ht="12.75">
      <c r="A9" s="313">
        <v>5</v>
      </c>
      <c r="B9" s="314">
        <f t="shared" si="0"/>
        <v>16</v>
      </c>
      <c r="C9" s="315" t="s">
        <v>166</v>
      </c>
      <c r="D9" s="316" t="s">
        <v>14</v>
      </c>
      <c r="E9" s="317">
        <f t="shared" si="1"/>
        <v>166.1875</v>
      </c>
      <c r="F9" s="318">
        <f t="shared" si="2"/>
        <v>16</v>
      </c>
      <c r="G9" s="319">
        <v>176</v>
      </c>
      <c r="H9" s="320">
        <v>148</v>
      </c>
      <c r="I9" s="320">
        <v>150</v>
      </c>
      <c r="J9" s="320">
        <v>180</v>
      </c>
      <c r="K9" s="320">
        <v>190</v>
      </c>
      <c r="L9" s="320">
        <v>162</v>
      </c>
      <c r="M9" s="320">
        <v>200</v>
      </c>
      <c r="N9" s="320">
        <v>167</v>
      </c>
      <c r="O9" s="320">
        <v>192</v>
      </c>
      <c r="P9" s="320">
        <v>135</v>
      </c>
      <c r="Q9" s="320">
        <v>110</v>
      </c>
      <c r="R9" s="320">
        <v>122</v>
      </c>
      <c r="S9" s="320">
        <v>144</v>
      </c>
      <c r="T9" s="320">
        <v>203</v>
      </c>
      <c r="U9" s="320">
        <v>203</v>
      </c>
      <c r="V9" s="320">
        <v>177</v>
      </c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/>
      <c r="BF9"/>
      <c r="BG9"/>
      <c r="BH9"/>
    </row>
    <row r="10" spans="1:60" ht="12.75">
      <c r="A10" s="313">
        <v>6</v>
      </c>
      <c r="B10" s="314">
        <f t="shared" si="0"/>
        <v>25</v>
      </c>
      <c r="C10" s="315" t="s">
        <v>181</v>
      </c>
      <c r="D10" s="316" t="s">
        <v>14</v>
      </c>
      <c r="E10" s="317">
        <f t="shared" si="1"/>
        <v>148.16</v>
      </c>
      <c r="F10" s="318">
        <f t="shared" si="2"/>
        <v>50</v>
      </c>
      <c r="G10" s="319">
        <v>135</v>
      </c>
      <c r="H10" s="320">
        <v>188</v>
      </c>
      <c r="I10" s="320">
        <v>133</v>
      </c>
      <c r="J10" s="320">
        <v>133</v>
      </c>
      <c r="K10" s="320">
        <v>152</v>
      </c>
      <c r="L10" s="320">
        <v>178</v>
      </c>
      <c r="M10" s="320">
        <v>160</v>
      </c>
      <c r="N10" s="320">
        <v>128</v>
      </c>
      <c r="O10" s="320">
        <v>168</v>
      </c>
      <c r="P10" s="320">
        <v>157</v>
      </c>
      <c r="Q10" s="320">
        <v>159</v>
      </c>
      <c r="R10" s="320">
        <v>134</v>
      </c>
      <c r="S10" s="320">
        <v>172</v>
      </c>
      <c r="T10" s="320">
        <v>170</v>
      </c>
      <c r="U10" s="320">
        <v>125</v>
      </c>
      <c r="V10" s="320">
        <v>129</v>
      </c>
      <c r="W10" s="320">
        <v>165</v>
      </c>
      <c r="X10" s="320">
        <v>146</v>
      </c>
      <c r="Y10" s="320">
        <v>148</v>
      </c>
      <c r="Z10" s="320">
        <v>161</v>
      </c>
      <c r="AA10" s="320">
        <v>128</v>
      </c>
      <c r="AB10" s="320">
        <v>146</v>
      </c>
      <c r="AC10" s="320">
        <v>133</v>
      </c>
      <c r="AD10" s="320">
        <v>134</v>
      </c>
      <c r="AE10" s="320">
        <v>140</v>
      </c>
      <c r="AF10" s="320">
        <v>134</v>
      </c>
      <c r="AG10" s="320">
        <v>171</v>
      </c>
      <c r="AH10" s="320">
        <v>160</v>
      </c>
      <c r="AI10" s="320">
        <v>147</v>
      </c>
      <c r="AJ10" s="320">
        <v>184</v>
      </c>
      <c r="AK10" s="320">
        <v>157</v>
      </c>
      <c r="AL10" s="320">
        <v>137</v>
      </c>
      <c r="AM10" s="320">
        <v>161</v>
      </c>
      <c r="AN10" s="320">
        <v>158</v>
      </c>
      <c r="AO10" s="320">
        <v>117</v>
      </c>
      <c r="AP10" s="320">
        <v>104</v>
      </c>
      <c r="AQ10" s="320">
        <v>169</v>
      </c>
      <c r="AR10" s="320">
        <v>127</v>
      </c>
      <c r="AS10" s="320">
        <v>171</v>
      </c>
      <c r="AT10" s="320">
        <v>136</v>
      </c>
      <c r="AU10" s="320">
        <v>156</v>
      </c>
      <c r="AV10" s="320">
        <v>140</v>
      </c>
      <c r="AW10" s="320">
        <v>151</v>
      </c>
      <c r="AX10" s="320">
        <v>156</v>
      </c>
      <c r="AY10" s="320">
        <v>178</v>
      </c>
      <c r="AZ10" s="320">
        <v>137</v>
      </c>
      <c r="BA10" s="320">
        <v>148</v>
      </c>
      <c r="BB10" s="320">
        <v>132</v>
      </c>
      <c r="BC10" s="320">
        <v>131</v>
      </c>
      <c r="BD10" s="320">
        <v>124</v>
      </c>
      <c r="BE10"/>
      <c r="BF10"/>
      <c r="BG10"/>
      <c r="BH10"/>
    </row>
    <row r="11" spans="1:60" ht="12.75">
      <c r="A11" s="313">
        <v>7</v>
      </c>
      <c r="B11" s="314">
        <f t="shared" si="0"/>
        <v>30</v>
      </c>
      <c r="C11" s="315" t="s">
        <v>186</v>
      </c>
      <c r="D11" s="316" t="s">
        <v>14</v>
      </c>
      <c r="E11" s="317">
        <f t="shared" si="1"/>
        <v>121.375</v>
      </c>
      <c r="F11" s="318">
        <f t="shared" si="2"/>
        <v>8</v>
      </c>
      <c r="G11" s="319">
        <v>131</v>
      </c>
      <c r="H11" s="320">
        <v>122</v>
      </c>
      <c r="I11" s="320">
        <v>106</v>
      </c>
      <c r="J11" s="320">
        <v>100</v>
      </c>
      <c r="K11" s="320">
        <v>128</v>
      </c>
      <c r="L11" s="320">
        <v>116</v>
      </c>
      <c r="M11" s="320">
        <v>130</v>
      </c>
      <c r="N11" s="320">
        <v>138</v>
      </c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/>
      <c r="BF11"/>
      <c r="BG11"/>
      <c r="BH11"/>
    </row>
    <row r="12" spans="1:60" ht="12.75">
      <c r="A12" s="313">
        <v>8</v>
      </c>
      <c r="B12" s="314">
        <f t="shared" si="0"/>
        <v>22</v>
      </c>
      <c r="C12" s="315" t="s">
        <v>140</v>
      </c>
      <c r="D12" s="316" t="s">
        <v>24</v>
      </c>
      <c r="E12" s="317">
        <f t="shared" si="1"/>
        <v>154.38</v>
      </c>
      <c r="F12" s="318">
        <f t="shared" si="2"/>
        <v>50</v>
      </c>
      <c r="G12" s="319">
        <v>159</v>
      </c>
      <c r="H12" s="320">
        <v>213</v>
      </c>
      <c r="I12" s="320">
        <v>143</v>
      </c>
      <c r="J12" s="320">
        <v>155</v>
      </c>
      <c r="K12" s="320">
        <v>179</v>
      </c>
      <c r="L12" s="320">
        <v>133</v>
      </c>
      <c r="M12" s="320">
        <v>136</v>
      </c>
      <c r="N12" s="320">
        <v>176</v>
      </c>
      <c r="O12" s="320">
        <v>125</v>
      </c>
      <c r="P12" s="320">
        <v>146</v>
      </c>
      <c r="Q12" s="320">
        <v>153</v>
      </c>
      <c r="R12" s="320">
        <v>155</v>
      </c>
      <c r="S12" s="320">
        <v>170</v>
      </c>
      <c r="T12" s="320">
        <v>182</v>
      </c>
      <c r="U12" s="320">
        <v>189</v>
      </c>
      <c r="V12" s="320">
        <v>183</v>
      </c>
      <c r="W12" s="320">
        <v>223</v>
      </c>
      <c r="X12" s="320">
        <v>168</v>
      </c>
      <c r="Y12" s="320">
        <v>167</v>
      </c>
      <c r="Z12" s="320">
        <v>151</v>
      </c>
      <c r="AA12" s="320">
        <v>143</v>
      </c>
      <c r="AB12" s="320">
        <v>199</v>
      </c>
      <c r="AC12" s="320">
        <v>152</v>
      </c>
      <c r="AD12" s="320">
        <v>116</v>
      </c>
      <c r="AE12" s="320">
        <v>155</v>
      </c>
      <c r="AF12" s="320">
        <v>136</v>
      </c>
      <c r="AG12" s="320">
        <v>148</v>
      </c>
      <c r="AH12" s="320">
        <v>183</v>
      </c>
      <c r="AI12" s="320">
        <v>119</v>
      </c>
      <c r="AJ12" s="320">
        <v>117</v>
      </c>
      <c r="AK12" s="320">
        <v>147</v>
      </c>
      <c r="AL12" s="320">
        <v>150</v>
      </c>
      <c r="AM12" s="320">
        <v>145</v>
      </c>
      <c r="AN12" s="320">
        <v>135</v>
      </c>
      <c r="AO12" s="320">
        <v>141</v>
      </c>
      <c r="AP12" s="320">
        <v>129</v>
      </c>
      <c r="AQ12" s="320">
        <v>166</v>
      </c>
      <c r="AR12" s="320">
        <v>159</v>
      </c>
      <c r="AS12" s="320">
        <v>123</v>
      </c>
      <c r="AT12" s="320">
        <v>157</v>
      </c>
      <c r="AU12" s="320">
        <v>122</v>
      </c>
      <c r="AV12" s="320">
        <v>141</v>
      </c>
      <c r="AW12" s="320">
        <v>143</v>
      </c>
      <c r="AX12" s="320">
        <v>165</v>
      </c>
      <c r="AY12" s="320">
        <v>160</v>
      </c>
      <c r="AZ12" s="320">
        <v>171</v>
      </c>
      <c r="BA12" s="320">
        <v>158</v>
      </c>
      <c r="BB12" s="320">
        <v>161</v>
      </c>
      <c r="BC12" s="320">
        <v>151</v>
      </c>
      <c r="BD12" s="320">
        <v>121</v>
      </c>
      <c r="BE12"/>
      <c r="BF12"/>
      <c r="BG12"/>
      <c r="BH12"/>
    </row>
    <row r="13" spans="1:60" ht="12.75">
      <c r="A13" s="313">
        <v>9</v>
      </c>
      <c r="B13" s="314">
        <f t="shared" si="0"/>
        <v>6</v>
      </c>
      <c r="C13" s="315" t="s">
        <v>128</v>
      </c>
      <c r="D13" s="316" t="s">
        <v>14</v>
      </c>
      <c r="E13" s="317">
        <f t="shared" si="1"/>
        <v>187.44</v>
      </c>
      <c r="F13" s="318">
        <f t="shared" si="2"/>
        <v>50</v>
      </c>
      <c r="G13" s="319">
        <v>156</v>
      </c>
      <c r="H13" s="320">
        <v>215</v>
      </c>
      <c r="I13" s="320">
        <v>203</v>
      </c>
      <c r="J13" s="320">
        <v>175</v>
      </c>
      <c r="K13" s="320">
        <v>167</v>
      </c>
      <c r="L13" s="320">
        <v>205</v>
      </c>
      <c r="M13" s="320">
        <v>167</v>
      </c>
      <c r="N13" s="320">
        <v>279</v>
      </c>
      <c r="O13" s="320">
        <v>212</v>
      </c>
      <c r="P13" s="320">
        <v>182</v>
      </c>
      <c r="Q13" s="320">
        <v>198</v>
      </c>
      <c r="R13" s="320">
        <v>195</v>
      </c>
      <c r="S13" s="320">
        <v>194</v>
      </c>
      <c r="T13" s="320">
        <v>160</v>
      </c>
      <c r="U13" s="320">
        <v>213</v>
      </c>
      <c r="V13" s="320">
        <v>199</v>
      </c>
      <c r="W13" s="320">
        <v>181</v>
      </c>
      <c r="X13" s="320">
        <v>151</v>
      </c>
      <c r="Y13" s="320">
        <v>157</v>
      </c>
      <c r="Z13" s="320">
        <v>155</v>
      </c>
      <c r="AA13" s="320">
        <v>222</v>
      </c>
      <c r="AB13" s="320">
        <v>176</v>
      </c>
      <c r="AC13" s="320">
        <v>178</v>
      </c>
      <c r="AD13" s="320">
        <v>171</v>
      </c>
      <c r="AE13" s="320">
        <v>167</v>
      </c>
      <c r="AF13" s="320">
        <v>236</v>
      </c>
      <c r="AG13" s="320">
        <v>212</v>
      </c>
      <c r="AH13" s="320">
        <v>151</v>
      </c>
      <c r="AI13" s="320">
        <v>182</v>
      </c>
      <c r="AJ13" s="320">
        <v>222</v>
      </c>
      <c r="AK13" s="320">
        <v>214</v>
      </c>
      <c r="AL13" s="320">
        <v>175</v>
      </c>
      <c r="AM13" s="320">
        <v>187</v>
      </c>
      <c r="AN13" s="320">
        <v>191</v>
      </c>
      <c r="AO13" s="320">
        <v>217</v>
      </c>
      <c r="AP13" s="320">
        <v>164</v>
      </c>
      <c r="AQ13" s="320">
        <v>179</v>
      </c>
      <c r="AR13" s="320">
        <v>152</v>
      </c>
      <c r="AS13" s="320">
        <v>165</v>
      </c>
      <c r="AT13" s="320">
        <v>214</v>
      </c>
      <c r="AU13" s="320">
        <v>194</v>
      </c>
      <c r="AV13" s="320">
        <v>173</v>
      </c>
      <c r="AW13" s="320">
        <v>191</v>
      </c>
      <c r="AX13" s="320">
        <v>216</v>
      </c>
      <c r="AY13" s="320">
        <v>165</v>
      </c>
      <c r="AZ13" s="320">
        <v>193</v>
      </c>
      <c r="BA13" s="320">
        <v>163</v>
      </c>
      <c r="BB13" s="320">
        <v>157</v>
      </c>
      <c r="BC13" s="320">
        <v>216</v>
      </c>
      <c r="BD13" s="320">
        <v>165</v>
      </c>
      <c r="BE13"/>
      <c r="BF13"/>
      <c r="BG13"/>
      <c r="BH13"/>
    </row>
    <row r="14" spans="1:60" ht="12.75">
      <c r="A14" s="313">
        <v>10</v>
      </c>
      <c r="B14" s="314">
        <f t="shared" si="0"/>
        <v>21</v>
      </c>
      <c r="C14" s="315" t="s">
        <v>176</v>
      </c>
      <c r="D14" s="316" t="s">
        <v>14</v>
      </c>
      <c r="E14" s="317">
        <f t="shared" si="1"/>
        <v>156.55555555555554</v>
      </c>
      <c r="F14" s="318">
        <f t="shared" si="2"/>
        <v>9</v>
      </c>
      <c r="G14" s="319">
        <v>146</v>
      </c>
      <c r="H14" s="320">
        <v>155</v>
      </c>
      <c r="I14" s="320">
        <v>178</v>
      </c>
      <c r="J14" s="320">
        <v>188</v>
      </c>
      <c r="K14" s="320">
        <v>160</v>
      </c>
      <c r="L14" s="320">
        <v>120</v>
      </c>
      <c r="M14" s="320">
        <v>157</v>
      </c>
      <c r="N14" s="320">
        <v>135</v>
      </c>
      <c r="O14" s="320">
        <v>170</v>
      </c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/>
      <c r="BF14"/>
      <c r="BG14"/>
      <c r="BH14"/>
    </row>
    <row r="15" spans="1:60" ht="12.75">
      <c r="A15" s="313">
        <v>11</v>
      </c>
      <c r="B15" s="314">
        <f t="shared" si="0"/>
        <v>9</v>
      </c>
      <c r="C15" s="315" t="s">
        <v>58</v>
      </c>
      <c r="D15" s="316" t="s">
        <v>14</v>
      </c>
      <c r="E15" s="317">
        <f t="shared" si="1"/>
        <v>181.48</v>
      </c>
      <c r="F15" s="318">
        <f t="shared" si="2"/>
        <v>50</v>
      </c>
      <c r="G15" s="319">
        <v>157</v>
      </c>
      <c r="H15" s="320">
        <v>192</v>
      </c>
      <c r="I15" s="320">
        <v>159</v>
      </c>
      <c r="J15" s="320">
        <v>171</v>
      </c>
      <c r="K15" s="320">
        <v>188</v>
      </c>
      <c r="L15" s="320">
        <v>171</v>
      </c>
      <c r="M15" s="320">
        <v>164</v>
      </c>
      <c r="N15" s="320">
        <v>133</v>
      </c>
      <c r="O15" s="320">
        <v>174</v>
      </c>
      <c r="P15" s="320">
        <v>130</v>
      </c>
      <c r="Q15" s="320">
        <v>202</v>
      </c>
      <c r="R15" s="320">
        <v>216</v>
      </c>
      <c r="S15" s="320">
        <v>195</v>
      </c>
      <c r="T15" s="320">
        <v>184</v>
      </c>
      <c r="U15" s="320">
        <v>236</v>
      </c>
      <c r="V15" s="320">
        <v>207</v>
      </c>
      <c r="W15" s="320">
        <v>168</v>
      </c>
      <c r="X15" s="320">
        <v>184</v>
      </c>
      <c r="Y15" s="320">
        <v>234</v>
      </c>
      <c r="Z15" s="320">
        <v>188</v>
      </c>
      <c r="AA15" s="320">
        <v>145</v>
      </c>
      <c r="AB15" s="320">
        <v>193</v>
      </c>
      <c r="AC15" s="320">
        <v>171</v>
      </c>
      <c r="AD15" s="320">
        <v>144</v>
      </c>
      <c r="AE15" s="320">
        <v>210</v>
      </c>
      <c r="AF15" s="320">
        <v>172</v>
      </c>
      <c r="AG15" s="320">
        <v>154</v>
      </c>
      <c r="AH15" s="320">
        <v>174</v>
      </c>
      <c r="AI15" s="320">
        <v>199</v>
      </c>
      <c r="AJ15" s="320">
        <v>177</v>
      </c>
      <c r="AK15" s="320">
        <v>184</v>
      </c>
      <c r="AL15" s="320">
        <v>167</v>
      </c>
      <c r="AM15" s="320">
        <v>171</v>
      </c>
      <c r="AN15" s="320">
        <v>200</v>
      </c>
      <c r="AO15" s="320">
        <v>218</v>
      </c>
      <c r="AP15" s="320">
        <v>180</v>
      </c>
      <c r="AQ15" s="320">
        <v>176</v>
      </c>
      <c r="AR15" s="320">
        <v>167</v>
      </c>
      <c r="AS15" s="320">
        <v>142</v>
      </c>
      <c r="AT15" s="320">
        <v>175</v>
      </c>
      <c r="AU15" s="320">
        <v>168</v>
      </c>
      <c r="AV15" s="320">
        <v>147</v>
      </c>
      <c r="AW15" s="320">
        <v>215</v>
      </c>
      <c r="AX15" s="320">
        <v>174</v>
      </c>
      <c r="AY15" s="320">
        <v>225</v>
      </c>
      <c r="AZ15" s="320">
        <v>223</v>
      </c>
      <c r="BA15" s="320">
        <v>202</v>
      </c>
      <c r="BB15" s="320">
        <v>201</v>
      </c>
      <c r="BC15" s="320">
        <v>147</v>
      </c>
      <c r="BD15" s="320">
        <v>200</v>
      </c>
      <c r="BE15"/>
      <c r="BF15"/>
      <c r="BG15"/>
      <c r="BH15"/>
    </row>
    <row r="16" spans="1:60" ht="12.75">
      <c r="A16" s="313">
        <v>12</v>
      </c>
      <c r="B16" s="314">
        <f t="shared" si="0"/>
        <v>24</v>
      </c>
      <c r="C16" s="315" t="s">
        <v>180</v>
      </c>
      <c r="D16" s="316" t="s">
        <v>14</v>
      </c>
      <c r="E16" s="317">
        <f t="shared" si="1"/>
        <v>151.36</v>
      </c>
      <c r="F16" s="318">
        <f t="shared" si="2"/>
        <v>25</v>
      </c>
      <c r="G16" s="319">
        <v>142</v>
      </c>
      <c r="H16" s="320">
        <v>135</v>
      </c>
      <c r="I16" s="320">
        <v>160</v>
      </c>
      <c r="J16" s="320">
        <v>158</v>
      </c>
      <c r="K16" s="320">
        <v>171</v>
      </c>
      <c r="L16" s="320">
        <v>121</v>
      </c>
      <c r="M16" s="320">
        <v>126</v>
      </c>
      <c r="N16" s="320">
        <v>139</v>
      </c>
      <c r="O16" s="320">
        <v>184</v>
      </c>
      <c r="P16" s="320">
        <v>138</v>
      </c>
      <c r="Q16" s="320">
        <v>128</v>
      </c>
      <c r="R16" s="320">
        <v>180</v>
      </c>
      <c r="S16" s="320">
        <v>170</v>
      </c>
      <c r="T16" s="320">
        <v>128</v>
      </c>
      <c r="U16" s="320">
        <v>177</v>
      </c>
      <c r="V16" s="320">
        <v>129</v>
      </c>
      <c r="W16" s="320">
        <v>150</v>
      </c>
      <c r="X16" s="320">
        <v>145</v>
      </c>
      <c r="Y16" s="320">
        <v>145</v>
      </c>
      <c r="Z16" s="320">
        <v>134</v>
      </c>
      <c r="AA16" s="320">
        <v>162</v>
      </c>
      <c r="AB16" s="320">
        <v>169</v>
      </c>
      <c r="AC16" s="320">
        <v>169</v>
      </c>
      <c r="AD16" s="320">
        <v>153</v>
      </c>
      <c r="AE16" s="320">
        <v>171</v>
      </c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/>
      <c r="BF16"/>
      <c r="BG16"/>
      <c r="BH16"/>
    </row>
    <row r="17" spans="1:60" ht="12.75">
      <c r="A17" s="313">
        <v>13</v>
      </c>
      <c r="B17" s="314">
        <f t="shared" si="0"/>
        <v>28</v>
      </c>
      <c r="C17" s="315" t="s">
        <v>160</v>
      </c>
      <c r="D17" s="316" t="s">
        <v>14</v>
      </c>
      <c r="E17" s="317">
        <f t="shared" si="1"/>
        <v>142.91666666666666</v>
      </c>
      <c r="F17" s="318">
        <f t="shared" si="2"/>
        <v>12</v>
      </c>
      <c r="G17" s="319">
        <v>153</v>
      </c>
      <c r="H17" s="320">
        <v>134</v>
      </c>
      <c r="I17" s="320">
        <v>171</v>
      </c>
      <c r="J17" s="320">
        <v>128</v>
      </c>
      <c r="K17" s="320">
        <v>111</v>
      </c>
      <c r="L17" s="320">
        <v>134</v>
      </c>
      <c r="M17" s="320">
        <v>105</v>
      </c>
      <c r="N17" s="320">
        <v>153</v>
      </c>
      <c r="O17" s="320">
        <v>168</v>
      </c>
      <c r="P17" s="320">
        <v>164</v>
      </c>
      <c r="Q17" s="320">
        <v>164</v>
      </c>
      <c r="R17" s="320">
        <v>130</v>
      </c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/>
      <c r="BF17"/>
      <c r="BG17"/>
      <c r="BH17"/>
    </row>
    <row r="18" spans="1:60" ht="12.75">
      <c r="A18" s="313">
        <v>14</v>
      </c>
      <c r="B18" s="314">
        <f t="shared" si="0"/>
        <v>6</v>
      </c>
      <c r="C18" s="315" t="s">
        <v>142</v>
      </c>
      <c r="D18" s="316" t="s">
        <v>14</v>
      </c>
      <c r="E18" s="317">
        <f t="shared" si="1"/>
        <v>186.6875</v>
      </c>
      <c r="F18" s="318">
        <f t="shared" si="2"/>
        <v>32</v>
      </c>
      <c r="G18" s="319">
        <v>181</v>
      </c>
      <c r="H18" s="320">
        <v>199</v>
      </c>
      <c r="I18" s="320">
        <v>192</v>
      </c>
      <c r="J18" s="320">
        <v>246</v>
      </c>
      <c r="K18" s="320">
        <v>162</v>
      </c>
      <c r="L18" s="320">
        <v>193</v>
      </c>
      <c r="M18" s="320">
        <v>193</v>
      </c>
      <c r="N18" s="320">
        <v>168</v>
      </c>
      <c r="O18" s="320">
        <v>188</v>
      </c>
      <c r="P18" s="320">
        <v>179</v>
      </c>
      <c r="Q18" s="320">
        <v>176</v>
      </c>
      <c r="R18" s="320">
        <v>201</v>
      </c>
      <c r="S18" s="320">
        <v>216</v>
      </c>
      <c r="T18" s="320">
        <v>166</v>
      </c>
      <c r="U18" s="320">
        <v>198</v>
      </c>
      <c r="V18" s="320">
        <v>203</v>
      </c>
      <c r="W18" s="320">
        <v>203</v>
      </c>
      <c r="X18" s="320">
        <v>215</v>
      </c>
      <c r="Y18" s="320">
        <v>196</v>
      </c>
      <c r="Z18" s="320">
        <v>171</v>
      </c>
      <c r="AA18" s="320">
        <v>159</v>
      </c>
      <c r="AB18" s="320">
        <v>185</v>
      </c>
      <c r="AC18" s="320">
        <v>177</v>
      </c>
      <c r="AD18" s="320">
        <v>145</v>
      </c>
      <c r="AE18" s="320">
        <v>200</v>
      </c>
      <c r="AF18" s="320">
        <v>161</v>
      </c>
      <c r="AG18" s="320">
        <v>156</v>
      </c>
      <c r="AH18" s="320">
        <v>194</v>
      </c>
      <c r="AI18" s="320">
        <v>185</v>
      </c>
      <c r="AJ18" s="320">
        <v>159</v>
      </c>
      <c r="AK18" s="320">
        <v>231</v>
      </c>
      <c r="AL18" s="320">
        <v>176</v>
      </c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/>
      <c r="BF18"/>
      <c r="BG18"/>
      <c r="BH18"/>
    </row>
    <row r="19" spans="1:60" ht="12.75">
      <c r="A19" s="313">
        <v>15</v>
      </c>
      <c r="B19" s="314">
        <f t="shared" si="0"/>
        <v>26</v>
      </c>
      <c r="C19" s="315" t="s">
        <v>163</v>
      </c>
      <c r="D19" s="316" t="s">
        <v>24</v>
      </c>
      <c r="E19" s="317">
        <f t="shared" si="1"/>
        <v>147.5</v>
      </c>
      <c r="F19" s="318">
        <f t="shared" si="2"/>
        <v>8</v>
      </c>
      <c r="G19" s="319">
        <v>153</v>
      </c>
      <c r="H19" s="320">
        <v>126</v>
      </c>
      <c r="I19" s="320">
        <v>134</v>
      </c>
      <c r="J19" s="320">
        <v>127</v>
      </c>
      <c r="K19" s="320">
        <v>161</v>
      </c>
      <c r="L19" s="320">
        <v>178</v>
      </c>
      <c r="M19" s="320">
        <v>150</v>
      </c>
      <c r="N19" s="320">
        <v>151</v>
      </c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/>
      <c r="BF19"/>
      <c r="BG19"/>
      <c r="BH19"/>
    </row>
    <row r="20" spans="1:60" ht="12.75">
      <c r="A20" s="313">
        <v>16</v>
      </c>
      <c r="B20" s="314">
        <f t="shared" si="0"/>
        <v>9</v>
      </c>
      <c r="C20" s="315" t="s">
        <v>145</v>
      </c>
      <c r="D20" s="316" t="s">
        <v>14</v>
      </c>
      <c r="E20" s="317">
        <f t="shared" si="1"/>
        <v>181</v>
      </c>
      <c r="F20" s="318">
        <f t="shared" si="2"/>
        <v>50</v>
      </c>
      <c r="G20" s="319">
        <v>188</v>
      </c>
      <c r="H20" s="320">
        <v>175</v>
      </c>
      <c r="I20" s="320">
        <v>179</v>
      </c>
      <c r="J20" s="320">
        <v>159</v>
      </c>
      <c r="K20" s="320">
        <v>183</v>
      </c>
      <c r="L20" s="320">
        <v>169</v>
      </c>
      <c r="M20" s="320">
        <v>172</v>
      </c>
      <c r="N20" s="320">
        <v>169</v>
      </c>
      <c r="O20" s="320">
        <v>204</v>
      </c>
      <c r="P20" s="320">
        <v>183</v>
      </c>
      <c r="Q20" s="320">
        <v>201</v>
      </c>
      <c r="R20" s="320">
        <v>157</v>
      </c>
      <c r="S20" s="320">
        <v>228</v>
      </c>
      <c r="T20" s="320">
        <v>136</v>
      </c>
      <c r="U20" s="320">
        <v>203</v>
      </c>
      <c r="V20" s="320">
        <v>147</v>
      </c>
      <c r="W20" s="320">
        <v>211</v>
      </c>
      <c r="X20" s="320">
        <v>180</v>
      </c>
      <c r="Y20" s="320">
        <v>169</v>
      </c>
      <c r="Z20" s="320">
        <v>142</v>
      </c>
      <c r="AA20" s="320">
        <v>157</v>
      </c>
      <c r="AB20" s="320">
        <v>215</v>
      </c>
      <c r="AC20" s="320">
        <v>164</v>
      </c>
      <c r="AD20" s="320">
        <v>204</v>
      </c>
      <c r="AE20" s="320">
        <v>164</v>
      </c>
      <c r="AF20" s="320">
        <v>216</v>
      </c>
      <c r="AG20" s="320">
        <v>201</v>
      </c>
      <c r="AH20" s="320">
        <v>151</v>
      </c>
      <c r="AI20" s="320">
        <v>167</v>
      </c>
      <c r="AJ20" s="320">
        <v>141</v>
      </c>
      <c r="AK20" s="320">
        <v>232</v>
      </c>
      <c r="AL20" s="320">
        <v>141</v>
      </c>
      <c r="AM20" s="320">
        <v>167</v>
      </c>
      <c r="AN20" s="320">
        <v>196</v>
      </c>
      <c r="AO20" s="320">
        <v>211</v>
      </c>
      <c r="AP20" s="320">
        <v>207</v>
      </c>
      <c r="AQ20" s="320">
        <v>171</v>
      </c>
      <c r="AR20" s="320">
        <v>207</v>
      </c>
      <c r="AS20" s="320">
        <v>133</v>
      </c>
      <c r="AT20" s="320">
        <v>166</v>
      </c>
      <c r="AU20" s="320">
        <v>150</v>
      </c>
      <c r="AV20" s="320">
        <v>191</v>
      </c>
      <c r="AW20" s="320">
        <v>199</v>
      </c>
      <c r="AX20" s="320">
        <v>162</v>
      </c>
      <c r="AY20" s="320">
        <v>156</v>
      </c>
      <c r="AZ20" s="320">
        <v>207</v>
      </c>
      <c r="BA20" s="320">
        <v>167</v>
      </c>
      <c r="BB20" s="320">
        <v>225</v>
      </c>
      <c r="BC20" s="320">
        <v>232</v>
      </c>
      <c r="BD20" s="320">
        <v>195</v>
      </c>
      <c r="BE20"/>
      <c r="BF20"/>
      <c r="BG20"/>
      <c r="BH20"/>
    </row>
    <row r="21" spans="1:60" ht="12.75">
      <c r="A21" s="313">
        <v>17</v>
      </c>
      <c r="B21" s="314">
        <f t="shared" si="0"/>
        <v>19</v>
      </c>
      <c r="C21" s="315" t="s">
        <v>124</v>
      </c>
      <c r="D21" s="316" t="s">
        <v>14</v>
      </c>
      <c r="E21" s="317">
        <f t="shared" si="1"/>
        <v>160.5</v>
      </c>
      <c r="F21" s="318">
        <f t="shared" si="2"/>
        <v>50</v>
      </c>
      <c r="G21" s="319">
        <v>157</v>
      </c>
      <c r="H21" s="320">
        <v>159</v>
      </c>
      <c r="I21" s="320">
        <v>158</v>
      </c>
      <c r="J21" s="320">
        <v>156</v>
      </c>
      <c r="K21" s="320">
        <v>119</v>
      </c>
      <c r="L21" s="320">
        <v>143</v>
      </c>
      <c r="M21" s="320">
        <v>149</v>
      </c>
      <c r="N21" s="320">
        <v>151</v>
      </c>
      <c r="O21" s="320">
        <v>138</v>
      </c>
      <c r="P21" s="320">
        <v>156</v>
      </c>
      <c r="Q21" s="320">
        <v>197</v>
      </c>
      <c r="R21" s="320">
        <v>137</v>
      </c>
      <c r="S21" s="320">
        <v>186</v>
      </c>
      <c r="T21" s="320">
        <v>139</v>
      </c>
      <c r="U21" s="320">
        <v>214</v>
      </c>
      <c r="V21" s="320">
        <v>143</v>
      </c>
      <c r="W21" s="320">
        <v>169</v>
      </c>
      <c r="X21" s="320">
        <v>146</v>
      </c>
      <c r="Y21" s="320">
        <v>160</v>
      </c>
      <c r="Z21" s="320">
        <v>177</v>
      </c>
      <c r="AA21" s="320">
        <v>164</v>
      </c>
      <c r="AB21" s="320">
        <v>212</v>
      </c>
      <c r="AC21" s="320">
        <v>135</v>
      </c>
      <c r="AD21" s="320">
        <v>133</v>
      </c>
      <c r="AE21" s="320">
        <v>150</v>
      </c>
      <c r="AF21" s="320">
        <v>190</v>
      </c>
      <c r="AG21" s="320">
        <v>144</v>
      </c>
      <c r="AH21" s="320">
        <v>145</v>
      </c>
      <c r="AI21" s="320">
        <v>133</v>
      </c>
      <c r="AJ21" s="320">
        <v>156</v>
      </c>
      <c r="AK21" s="320">
        <v>190</v>
      </c>
      <c r="AL21" s="320">
        <v>179</v>
      </c>
      <c r="AM21" s="320">
        <v>187</v>
      </c>
      <c r="AN21" s="320">
        <v>123</v>
      </c>
      <c r="AO21" s="320">
        <v>114</v>
      </c>
      <c r="AP21" s="320">
        <v>200</v>
      </c>
      <c r="AQ21" s="320">
        <v>169</v>
      </c>
      <c r="AR21" s="320">
        <v>170</v>
      </c>
      <c r="AS21" s="320">
        <v>187</v>
      </c>
      <c r="AT21" s="320">
        <v>192</v>
      </c>
      <c r="AU21" s="320">
        <v>179</v>
      </c>
      <c r="AV21" s="320">
        <v>234</v>
      </c>
      <c r="AW21" s="320">
        <v>141</v>
      </c>
      <c r="AX21" s="320">
        <v>147</v>
      </c>
      <c r="AY21" s="320">
        <v>201</v>
      </c>
      <c r="AZ21" s="320">
        <v>111</v>
      </c>
      <c r="BA21" s="320">
        <v>128</v>
      </c>
      <c r="BB21" s="320">
        <v>157</v>
      </c>
      <c r="BC21" s="320">
        <v>166</v>
      </c>
      <c r="BD21" s="320">
        <v>134</v>
      </c>
      <c r="BE21"/>
      <c r="BF21"/>
      <c r="BG21"/>
      <c r="BH21"/>
    </row>
    <row r="22" spans="1:60" ht="12.75">
      <c r="A22" s="313">
        <v>18</v>
      </c>
      <c r="B22" s="314">
        <f t="shared" si="0"/>
        <v>9</v>
      </c>
      <c r="C22" s="315" t="s">
        <v>138</v>
      </c>
      <c r="D22" s="316" t="s">
        <v>14</v>
      </c>
      <c r="E22" s="317">
        <f t="shared" si="1"/>
        <v>181.18</v>
      </c>
      <c r="F22" s="318">
        <f t="shared" si="2"/>
        <v>50</v>
      </c>
      <c r="G22" s="319">
        <v>156</v>
      </c>
      <c r="H22" s="320">
        <v>202</v>
      </c>
      <c r="I22" s="320">
        <v>169</v>
      </c>
      <c r="J22" s="320">
        <v>125</v>
      </c>
      <c r="K22" s="320">
        <v>166</v>
      </c>
      <c r="L22" s="320">
        <v>183</v>
      </c>
      <c r="M22" s="320">
        <v>160</v>
      </c>
      <c r="N22" s="320">
        <v>144</v>
      </c>
      <c r="O22" s="320">
        <v>224</v>
      </c>
      <c r="P22" s="320">
        <v>213</v>
      </c>
      <c r="Q22" s="320">
        <v>180</v>
      </c>
      <c r="R22" s="320">
        <v>189</v>
      </c>
      <c r="S22" s="320">
        <v>177</v>
      </c>
      <c r="T22" s="320">
        <v>198</v>
      </c>
      <c r="U22" s="320">
        <v>206</v>
      </c>
      <c r="V22" s="320">
        <v>212</v>
      </c>
      <c r="W22" s="320">
        <v>180</v>
      </c>
      <c r="X22" s="320">
        <v>180</v>
      </c>
      <c r="Y22" s="320">
        <v>176</v>
      </c>
      <c r="Z22" s="320">
        <v>189</v>
      </c>
      <c r="AA22" s="320">
        <v>152</v>
      </c>
      <c r="AB22" s="320">
        <v>178</v>
      </c>
      <c r="AC22" s="320">
        <v>201</v>
      </c>
      <c r="AD22" s="320">
        <v>149</v>
      </c>
      <c r="AE22" s="320">
        <v>186</v>
      </c>
      <c r="AF22" s="320">
        <v>169</v>
      </c>
      <c r="AG22" s="320">
        <v>156</v>
      </c>
      <c r="AH22" s="320">
        <v>202</v>
      </c>
      <c r="AI22" s="320">
        <v>166</v>
      </c>
      <c r="AJ22" s="320">
        <v>165</v>
      </c>
      <c r="AK22" s="320">
        <v>184</v>
      </c>
      <c r="AL22" s="320">
        <v>191</v>
      </c>
      <c r="AM22" s="320">
        <v>146</v>
      </c>
      <c r="AN22" s="320">
        <v>170</v>
      </c>
      <c r="AO22" s="320">
        <v>202</v>
      </c>
      <c r="AP22" s="320">
        <v>159</v>
      </c>
      <c r="AQ22" s="320">
        <v>139</v>
      </c>
      <c r="AR22" s="320">
        <v>210</v>
      </c>
      <c r="AS22" s="320">
        <v>169</v>
      </c>
      <c r="AT22" s="320">
        <v>185</v>
      </c>
      <c r="AU22" s="320">
        <v>255</v>
      </c>
      <c r="AV22" s="320">
        <v>186</v>
      </c>
      <c r="AW22" s="320">
        <v>155</v>
      </c>
      <c r="AX22" s="320">
        <v>224</v>
      </c>
      <c r="AY22" s="320">
        <v>168</v>
      </c>
      <c r="AZ22" s="320">
        <v>234</v>
      </c>
      <c r="BA22" s="320">
        <v>192</v>
      </c>
      <c r="BB22" s="320">
        <v>157</v>
      </c>
      <c r="BC22" s="320">
        <v>200</v>
      </c>
      <c r="BD22" s="320">
        <v>180</v>
      </c>
      <c r="BE22"/>
      <c r="BF22"/>
      <c r="BG22"/>
      <c r="BH22"/>
    </row>
    <row r="23" spans="1:60" ht="12.75">
      <c r="A23" s="313">
        <v>19</v>
      </c>
      <c r="B23" s="314">
        <f t="shared" si="0"/>
        <v>1</v>
      </c>
      <c r="C23" s="315" t="s">
        <v>123</v>
      </c>
      <c r="D23" s="316" t="s">
        <v>14</v>
      </c>
      <c r="E23" s="317">
        <f t="shared" si="1"/>
        <v>197.3913043478261</v>
      </c>
      <c r="F23" s="318">
        <f t="shared" si="2"/>
        <v>23</v>
      </c>
      <c r="G23" s="319">
        <v>194</v>
      </c>
      <c r="H23" s="320">
        <v>216</v>
      </c>
      <c r="I23" s="320">
        <v>209</v>
      </c>
      <c r="J23" s="320">
        <v>177</v>
      </c>
      <c r="K23" s="320">
        <v>193</v>
      </c>
      <c r="L23" s="320">
        <v>220</v>
      </c>
      <c r="M23" s="320">
        <v>210</v>
      </c>
      <c r="N23" s="320">
        <v>161</v>
      </c>
      <c r="O23" s="320">
        <v>181</v>
      </c>
      <c r="P23" s="320">
        <v>214</v>
      </c>
      <c r="Q23" s="320">
        <v>193</v>
      </c>
      <c r="R23" s="320">
        <v>197</v>
      </c>
      <c r="S23" s="320">
        <v>198</v>
      </c>
      <c r="T23" s="320">
        <v>203</v>
      </c>
      <c r="U23" s="320">
        <v>267</v>
      </c>
      <c r="V23" s="320">
        <v>179</v>
      </c>
      <c r="W23" s="320">
        <v>212</v>
      </c>
      <c r="X23" s="320">
        <v>185</v>
      </c>
      <c r="Y23" s="320">
        <v>182</v>
      </c>
      <c r="Z23" s="320">
        <v>187</v>
      </c>
      <c r="AA23" s="320">
        <v>196</v>
      </c>
      <c r="AB23" s="320">
        <v>157</v>
      </c>
      <c r="AC23" s="320">
        <v>209</v>
      </c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/>
      <c r="BF23"/>
      <c r="BG23"/>
      <c r="BH23"/>
    </row>
    <row r="24" spans="1:60" ht="12.75">
      <c r="A24" s="313">
        <v>20</v>
      </c>
      <c r="B24" s="314">
        <f t="shared" si="0"/>
        <v>16</v>
      </c>
      <c r="C24" s="315" t="s">
        <v>55</v>
      </c>
      <c r="D24" s="316" t="s">
        <v>14</v>
      </c>
      <c r="E24" s="317">
        <f t="shared" si="1"/>
        <v>166.28</v>
      </c>
      <c r="F24" s="318">
        <f t="shared" si="2"/>
        <v>50</v>
      </c>
      <c r="G24" s="319">
        <v>163</v>
      </c>
      <c r="H24" s="320">
        <v>170</v>
      </c>
      <c r="I24" s="320">
        <v>159</v>
      </c>
      <c r="J24" s="320">
        <v>136</v>
      </c>
      <c r="K24" s="320">
        <v>198</v>
      </c>
      <c r="L24" s="320">
        <v>166</v>
      </c>
      <c r="M24" s="320">
        <v>163</v>
      </c>
      <c r="N24" s="320">
        <v>168</v>
      </c>
      <c r="O24" s="320">
        <v>159</v>
      </c>
      <c r="P24" s="320">
        <v>147</v>
      </c>
      <c r="Q24" s="320">
        <v>205</v>
      </c>
      <c r="R24" s="320">
        <v>181</v>
      </c>
      <c r="S24" s="320">
        <v>142</v>
      </c>
      <c r="T24" s="320">
        <v>181</v>
      </c>
      <c r="U24" s="320">
        <v>192</v>
      </c>
      <c r="V24" s="320">
        <v>223</v>
      </c>
      <c r="W24" s="320">
        <v>205</v>
      </c>
      <c r="X24" s="320">
        <v>156</v>
      </c>
      <c r="Y24" s="320">
        <v>122</v>
      </c>
      <c r="Z24" s="320">
        <v>148</v>
      </c>
      <c r="AA24" s="320">
        <v>126</v>
      </c>
      <c r="AB24" s="320">
        <v>115</v>
      </c>
      <c r="AC24" s="320">
        <v>122</v>
      </c>
      <c r="AD24" s="320">
        <v>146</v>
      </c>
      <c r="AE24" s="320">
        <v>173</v>
      </c>
      <c r="AF24" s="320">
        <v>170</v>
      </c>
      <c r="AG24" s="320">
        <v>145</v>
      </c>
      <c r="AH24" s="320">
        <v>145</v>
      </c>
      <c r="AI24" s="320">
        <v>151</v>
      </c>
      <c r="AJ24" s="320">
        <v>214</v>
      </c>
      <c r="AK24" s="320">
        <v>163</v>
      </c>
      <c r="AL24" s="320">
        <v>199</v>
      </c>
      <c r="AM24" s="320">
        <v>213</v>
      </c>
      <c r="AN24" s="320">
        <v>158</v>
      </c>
      <c r="AO24" s="320">
        <v>161</v>
      </c>
      <c r="AP24" s="320">
        <v>162</v>
      </c>
      <c r="AQ24" s="320">
        <v>148</v>
      </c>
      <c r="AR24" s="320">
        <v>109</v>
      </c>
      <c r="AS24" s="320">
        <v>212</v>
      </c>
      <c r="AT24" s="320">
        <v>169</v>
      </c>
      <c r="AU24" s="320">
        <v>233</v>
      </c>
      <c r="AV24" s="320">
        <v>180</v>
      </c>
      <c r="AW24" s="320">
        <v>133</v>
      </c>
      <c r="AX24" s="320">
        <v>147</v>
      </c>
      <c r="AY24" s="320">
        <v>213</v>
      </c>
      <c r="AZ24" s="320">
        <v>144</v>
      </c>
      <c r="BA24" s="320">
        <v>190</v>
      </c>
      <c r="BB24" s="320">
        <v>145</v>
      </c>
      <c r="BC24" s="320">
        <v>150</v>
      </c>
      <c r="BD24" s="320">
        <v>194</v>
      </c>
      <c r="BE24"/>
      <c r="BF24"/>
      <c r="BG24"/>
      <c r="BH24"/>
    </row>
    <row r="25" spans="1:60" ht="12.75">
      <c r="A25" s="313">
        <v>21</v>
      </c>
      <c r="B25" s="314">
        <f t="shared" si="0"/>
        <v>18</v>
      </c>
      <c r="C25" s="315" t="s">
        <v>172</v>
      </c>
      <c r="D25" s="316" t="s">
        <v>14</v>
      </c>
      <c r="E25" s="317">
        <f t="shared" si="1"/>
        <v>163.91666666666666</v>
      </c>
      <c r="F25" s="318">
        <f t="shared" si="2"/>
        <v>12</v>
      </c>
      <c r="G25" s="319">
        <v>139</v>
      </c>
      <c r="H25" s="320">
        <v>154</v>
      </c>
      <c r="I25" s="320">
        <v>178</v>
      </c>
      <c r="J25" s="320">
        <v>163</v>
      </c>
      <c r="K25" s="320">
        <v>171</v>
      </c>
      <c r="L25" s="320">
        <v>144</v>
      </c>
      <c r="M25" s="320">
        <v>169</v>
      </c>
      <c r="N25" s="320">
        <v>147</v>
      </c>
      <c r="O25" s="320">
        <v>169</v>
      </c>
      <c r="P25" s="320">
        <v>187</v>
      </c>
      <c r="Q25" s="320">
        <v>173</v>
      </c>
      <c r="R25" s="320">
        <v>173</v>
      </c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/>
      <c r="BF25"/>
      <c r="BG25"/>
      <c r="BH25"/>
    </row>
    <row r="26" spans="1:60" ht="12.75">
      <c r="A26" s="313">
        <v>22</v>
      </c>
      <c r="B26" s="314">
        <f t="shared" si="0"/>
        <v>29</v>
      </c>
      <c r="C26" s="315" t="s">
        <v>184</v>
      </c>
      <c r="D26" s="316" t="s">
        <v>14</v>
      </c>
      <c r="E26" s="317">
        <f t="shared" si="1"/>
        <v>141.13888888888889</v>
      </c>
      <c r="F26" s="318">
        <f t="shared" si="2"/>
        <v>36</v>
      </c>
      <c r="G26" s="319">
        <v>132</v>
      </c>
      <c r="H26" s="320">
        <v>155</v>
      </c>
      <c r="I26" s="320">
        <v>134</v>
      </c>
      <c r="J26" s="320">
        <v>135</v>
      </c>
      <c r="K26" s="320">
        <v>179</v>
      </c>
      <c r="L26" s="320">
        <v>144</v>
      </c>
      <c r="M26" s="320">
        <v>139</v>
      </c>
      <c r="N26" s="320">
        <v>141</v>
      </c>
      <c r="O26" s="320">
        <v>131</v>
      </c>
      <c r="P26" s="320">
        <v>148</v>
      </c>
      <c r="Q26" s="320">
        <v>137</v>
      </c>
      <c r="R26" s="320">
        <v>149</v>
      </c>
      <c r="S26" s="320">
        <v>182</v>
      </c>
      <c r="T26" s="320">
        <v>128</v>
      </c>
      <c r="U26" s="320">
        <v>98</v>
      </c>
      <c r="V26" s="320">
        <v>122</v>
      </c>
      <c r="W26" s="320">
        <v>89</v>
      </c>
      <c r="X26" s="320">
        <v>148</v>
      </c>
      <c r="Y26" s="320">
        <v>155</v>
      </c>
      <c r="Z26" s="320">
        <v>148</v>
      </c>
      <c r="AA26" s="320">
        <v>123</v>
      </c>
      <c r="AB26" s="320">
        <v>149</v>
      </c>
      <c r="AC26" s="320">
        <v>117</v>
      </c>
      <c r="AD26" s="320">
        <v>128</v>
      </c>
      <c r="AE26" s="320">
        <v>165</v>
      </c>
      <c r="AF26" s="320">
        <v>156</v>
      </c>
      <c r="AG26" s="320">
        <v>123</v>
      </c>
      <c r="AH26" s="320">
        <v>117</v>
      </c>
      <c r="AI26" s="320">
        <v>128</v>
      </c>
      <c r="AJ26" s="320">
        <v>178</v>
      </c>
      <c r="AK26" s="320">
        <v>155</v>
      </c>
      <c r="AL26" s="320">
        <v>142</v>
      </c>
      <c r="AM26" s="320">
        <v>180</v>
      </c>
      <c r="AN26" s="320">
        <v>152</v>
      </c>
      <c r="AO26" s="320">
        <v>137</v>
      </c>
      <c r="AP26" s="320">
        <v>137</v>
      </c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/>
      <c r="BF26"/>
      <c r="BG26"/>
      <c r="BH26"/>
    </row>
    <row r="27" spans="1:60" ht="12.75">
      <c r="A27" s="313">
        <v>23</v>
      </c>
      <c r="B27" s="314">
        <f t="shared" si="0"/>
        <v>10</v>
      </c>
      <c r="C27" s="315" t="s">
        <v>151</v>
      </c>
      <c r="D27" s="316" t="s">
        <v>14</v>
      </c>
      <c r="E27" s="317">
        <f t="shared" si="1"/>
        <v>178.25</v>
      </c>
      <c r="F27" s="318">
        <f t="shared" si="2"/>
        <v>4</v>
      </c>
      <c r="G27" s="319">
        <v>171</v>
      </c>
      <c r="H27" s="320">
        <v>171</v>
      </c>
      <c r="I27" s="320">
        <v>206</v>
      </c>
      <c r="J27" s="320">
        <v>165</v>
      </c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/>
      <c r="BF27"/>
      <c r="BG27"/>
      <c r="BH27"/>
    </row>
    <row r="28" spans="1:60" ht="12.75">
      <c r="A28" s="313">
        <v>24</v>
      </c>
      <c r="B28" s="314">
        <f t="shared" si="0"/>
        <v>10</v>
      </c>
      <c r="C28" s="315" t="s">
        <v>152</v>
      </c>
      <c r="D28" s="316" t="s">
        <v>14</v>
      </c>
      <c r="E28" s="317">
        <f t="shared" si="1"/>
        <v>180</v>
      </c>
      <c r="F28" s="318">
        <f t="shared" si="2"/>
        <v>10</v>
      </c>
      <c r="G28" s="319">
        <v>168</v>
      </c>
      <c r="H28" s="320">
        <v>180</v>
      </c>
      <c r="I28" s="320">
        <v>196</v>
      </c>
      <c r="J28" s="320">
        <v>171</v>
      </c>
      <c r="K28" s="320">
        <v>165</v>
      </c>
      <c r="L28" s="320">
        <v>212</v>
      </c>
      <c r="M28" s="320">
        <v>153</v>
      </c>
      <c r="N28" s="320">
        <v>115</v>
      </c>
      <c r="O28" s="320">
        <v>220</v>
      </c>
      <c r="P28" s="320">
        <v>220</v>
      </c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/>
      <c r="BF28"/>
      <c r="BG28"/>
      <c r="BH28"/>
    </row>
    <row r="29" spans="1:60" ht="12.75">
      <c r="A29" s="313">
        <v>25</v>
      </c>
      <c r="B29" s="314">
        <f t="shared" si="0"/>
        <v>4</v>
      </c>
      <c r="C29" s="315" t="s">
        <v>137</v>
      </c>
      <c r="D29" s="316" t="s">
        <v>14</v>
      </c>
      <c r="E29" s="317">
        <f t="shared" si="1"/>
        <v>190.76</v>
      </c>
      <c r="F29" s="318">
        <f t="shared" si="2"/>
        <v>50</v>
      </c>
      <c r="G29" s="319">
        <v>193</v>
      </c>
      <c r="H29" s="320">
        <v>134</v>
      </c>
      <c r="I29" s="320">
        <v>154</v>
      </c>
      <c r="J29" s="320">
        <v>166</v>
      </c>
      <c r="K29" s="320">
        <v>180</v>
      </c>
      <c r="L29" s="320">
        <v>124</v>
      </c>
      <c r="M29" s="320">
        <v>187</v>
      </c>
      <c r="N29" s="320">
        <v>122</v>
      </c>
      <c r="O29" s="320">
        <v>204</v>
      </c>
      <c r="P29" s="320">
        <v>128</v>
      </c>
      <c r="Q29" s="320">
        <v>163</v>
      </c>
      <c r="R29" s="320">
        <v>226</v>
      </c>
      <c r="S29" s="320">
        <v>203</v>
      </c>
      <c r="T29" s="320">
        <v>279</v>
      </c>
      <c r="U29" s="320">
        <v>223</v>
      </c>
      <c r="V29" s="320">
        <v>213</v>
      </c>
      <c r="W29" s="320">
        <v>195</v>
      </c>
      <c r="X29" s="320">
        <v>155</v>
      </c>
      <c r="Y29" s="320">
        <v>256</v>
      </c>
      <c r="Z29" s="320">
        <v>237</v>
      </c>
      <c r="AA29" s="320">
        <v>204</v>
      </c>
      <c r="AB29" s="320">
        <v>211</v>
      </c>
      <c r="AC29" s="320">
        <v>226</v>
      </c>
      <c r="AD29" s="320">
        <v>235</v>
      </c>
      <c r="AE29" s="320">
        <v>207</v>
      </c>
      <c r="AF29" s="320">
        <v>190</v>
      </c>
      <c r="AG29" s="320">
        <v>246</v>
      </c>
      <c r="AH29" s="320">
        <v>220</v>
      </c>
      <c r="AI29" s="320">
        <v>218</v>
      </c>
      <c r="AJ29" s="320">
        <v>215</v>
      </c>
      <c r="AK29" s="320">
        <v>222</v>
      </c>
      <c r="AL29" s="320">
        <v>202</v>
      </c>
      <c r="AM29" s="320">
        <v>236</v>
      </c>
      <c r="AN29" s="320">
        <v>219</v>
      </c>
      <c r="AO29" s="320">
        <v>196</v>
      </c>
      <c r="AP29" s="320">
        <v>216</v>
      </c>
      <c r="AQ29" s="320">
        <v>158</v>
      </c>
      <c r="AR29" s="320">
        <v>170</v>
      </c>
      <c r="AS29" s="320">
        <v>202</v>
      </c>
      <c r="AT29" s="320">
        <v>158</v>
      </c>
      <c r="AU29" s="320">
        <v>0</v>
      </c>
      <c r="AV29" s="320">
        <v>191</v>
      </c>
      <c r="AW29" s="320">
        <v>182</v>
      </c>
      <c r="AX29" s="320">
        <v>182</v>
      </c>
      <c r="AY29" s="320">
        <v>225</v>
      </c>
      <c r="AZ29" s="320">
        <v>202</v>
      </c>
      <c r="BA29" s="320">
        <v>154</v>
      </c>
      <c r="BB29" s="320">
        <v>153</v>
      </c>
      <c r="BC29" s="320">
        <v>170</v>
      </c>
      <c r="BD29" s="320">
        <v>186</v>
      </c>
      <c r="BE29"/>
      <c r="BF29"/>
      <c r="BG29"/>
      <c r="BH29"/>
    </row>
    <row r="30" spans="1:60" ht="12.75">
      <c r="A30" s="313">
        <v>26</v>
      </c>
      <c r="B30" s="314">
        <f t="shared" si="0"/>
        <v>10</v>
      </c>
      <c r="C30" s="315" t="s">
        <v>116</v>
      </c>
      <c r="D30" s="316" t="s">
        <v>14</v>
      </c>
      <c r="E30" s="317">
        <f t="shared" si="1"/>
        <v>179.46</v>
      </c>
      <c r="F30" s="318">
        <f t="shared" si="2"/>
        <v>50</v>
      </c>
      <c r="G30" s="319">
        <v>155</v>
      </c>
      <c r="H30" s="320">
        <v>189</v>
      </c>
      <c r="I30" s="320">
        <v>155</v>
      </c>
      <c r="J30" s="320">
        <v>182</v>
      </c>
      <c r="K30" s="320">
        <v>148</v>
      </c>
      <c r="L30" s="320">
        <v>165</v>
      </c>
      <c r="M30" s="320">
        <v>142</v>
      </c>
      <c r="N30" s="320">
        <v>157</v>
      </c>
      <c r="O30" s="320">
        <v>235</v>
      </c>
      <c r="P30" s="320">
        <v>151</v>
      </c>
      <c r="Q30" s="320">
        <v>214</v>
      </c>
      <c r="R30" s="320">
        <v>181</v>
      </c>
      <c r="S30" s="320">
        <v>198</v>
      </c>
      <c r="T30" s="320">
        <v>233</v>
      </c>
      <c r="U30" s="320">
        <v>182</v>
      </c>
      <c r="V30" s="320">
        <v>201</v>
      </c>
      <c r="W30" s="320">
        <v>165</v>
      </c>
      <c r="X30" s="320">
        <v>159</v>
      </c>
      <c r="Y30" s="320">
        <v>168</v>
      </c>
      <c r="Z30" s="320">
        <v>153</v>
      </c>
      <c r="AA30" s="320">
        <v>168</v>
      </c>
      <c r="AB30" s="320">
        <v>208</v>
      </c>
      <c r="AC30" s="320">
        <v>170</v>
      </c>
      <c r="AD30" s="320">
        <v>173</v>
      </c>
      <c r="AE30" s="320">
        <v>225</v>
      </c>
      <c r="AF30" s="320">
        <v>186</v>
      </c>
      <c r="AG30" s="320">
        <v>232</v>
      </c>
      <c r="AH30" s="320">
        <v>163</v>
      </c>
      <c r="AI30" s="320">
        <v>179</v>
      </c>
      <c r="AJ30" s="320">
        <v>184</v>
      </c>
      <c r="AK30" s="320">
        <v>244</v>
      </c>
      <c r="AL30" s="320">
        <v>192</v>
      </c>
      <c r="AM30" s="320">
        <v>100</v>
      </c>
      <c r="AN30" s="320">
        <v>176</v>
      </c>
      <c r="AO30" s="320">
        <v>210</v>
      </c>
      <c r="AP30" s="320">
        <v>265</v>
      </c>
      <c r="AQ30" s="320">
        <v>169</v>
      </c>
      <c r="AR30" s="320">
        <v>205</v>
      </c>
      <c r="AS30" s="320">
        <v>149</v>
      </c>
      <c r="AT30" s="320">
        <v>141</v>
      </c>
      <c r="AU30" s="320">
        <v>205</v>
      </c>
      <c r="AV30" s="320">
        <v>164</v>
      </c>
      <c r="AW30" s="320">
        <v>142</v>
      </c>
      <c r="AX30" s="320">
        <v>156</v>
      </c>
      <c r="AY30" s="320">
        <v>180</v>
      </c>
      <c r="AZ30" s="320">
        <v>168</v>
      </c>
      <c r="BA30" s="320">
        <v>187</v>
      </c>
      <c r="BB30" s="320">
        <v>214</v>
      </c>
      <c r="BC30" s="320">
        <v>149</v>
      </c>
      <c r="BD30" s="320">
        <v>136</v>
      </c>
      <c r="BE30"/>
      <c r="BF30"/>
      <c r="BG30"/>
      <c r="BH30"/>
    </row>
    <row r="31" spans="1:60" ht="12.75">
      <c r="A31" s="313">
        <v>27</v>
      </c>
      <c r="B31" s="314">
        <f t="shared" si="0"/>
        <v>22</v>
      </c>
      <c r="C31" s="315" t="s">
        <v>130</v>
      </c>
      <c r="D31" s="316" t="s">
        <v>14</v>
      </c>
      <c r="E31" s="317">
        <f t="shared" si="1"/>
        <v>154.74</v>
      </c>
      <c r="F31" s="318">
        <f t="shared" si="2"/>
        <v>50</v>
      </c>
      <c r="G31" s="319">
        <v>118</v>
      </c>
      <c r="H31" s="320">
        <v>136</v>
      </c>
      <c r="I31" s="320">
        <v>101</v>
      </c>
      <c r="J31" s="320">
        <v>127</v>
      </c>
      <c r="K31" s="320">
        <v>191</v>
      </c>
      <c r="L31" s="320">
        <v>169</v>
      </c>
      <c r="M31" s="320">
        <v>157</v>
      </c>
      <c r="N31" s="320">
        <v>146</v>
      </c>
      <c r="O31" s="320">
        <v>166</v>
      </c>
      <c r="P31" s="320">
        <v>106</v>
      </c>
      <c r="Q31" s="320">
        <v>118</v>
      </c>
      <c r="R31" s="320">
        <v>179</v>
      </c>
      <c r="S31" s="320">
        <v>171</v>
      </c>
      <c r="T31" s="320">
        <v>96</v>
      </c>
      <c r="U31" s="320">
        <v>138</v>
      </c>
      <c r="V31" s="320">
        <v>199</v>
      </c>
      <c r="W31" s="320">
        <v>173</v>
      </c>
      <c r="X31" s="320">
        <v>172</v>
      </c>
      <c r="Y31" s="320">
        <v>147</v>
      </c>
      <c r="Z31" s="320">
        <v>173</v>
      </c>
      <c r="AA31" s="320">
        <v>158</v>
      </c>
      <c r="AB31" s="320">
        <v>143</v>
      </c>
      <c r="AC31" s="320">
        <v>156</v>
      </c>
      <c r="AD31" s="320">
        <v>183</v>
      </c>
      <c r="AE31" s="320">
        <v>133</v>
      </c>
      <c r="AF31" s="320">
        <v>200</v>
      </c>
      <c r="AG31" s="320">
        <v>119</v>
      </c>
      <c r="AH31" s="320">
        <v>224</v>
      </c>
      <c r="AI31" s="320">
        <v>171</v>
      </c>
      <c r="AJ31" s="320">
        <v>163</v>
      </c>
      <c r="AK31" s="320">
        <v>200</v>
      </c>
      <c r="AL31" s="320">
        <v>141</v>
      </c>
      <c r="AM31" s="320">
        <v>165</v>
      </c>
      <c r="AN31" s="320">
        <v>141</v>
      </c>
      <c r="AO31" s="320">
        <v>144</v>
      </c>
      <c r="AP31" s="320">
        <v>170</v>
      </c>
      <c r="AQ31" s="320">
        <v>164</v>
      </c>
      <c r="AR31" s="320">
        <v>168</v>
      </c>
      <c r="AS31" s="320">
        <v>167</v>
      </c>
      <c r="AT31" s="320">
        <v>177</v>
      </c>
      <c r="AU31" s="320">
        <v>163</v>
      </c>
      <c r="AV31" s="320">
        <v>155</v>
      </c>
      <c r="AW31" s="320">
        <v>158</v>
      </c>
      <c r="AX31" s="320">
        <v>160</v>
      </c>
      <c r="AY31" s="320">
        <v>190</v>
      </c>
      <c r="AZ31" s="320">
        <v>155</v>
      </c>
      <c r="BA31" s="320">
        <v>131</v>
      </c>
      <c r="BB31" s="320">
        <v>109</v>
      </c>
      <c r="BC31" s="320">
        <v>111</v>
      </c>
      <c r="BD31" s="320">
        <v>135</v>
      </c>
      <c r="BE31"/>
      <c r="BF31"/>
      <c r="BG31"/>
      <c r="BH31"/>
    </row>
    <row r="32" spans="1:60" ht="12.75">
      <c r="A32" s="313">
        <v>28</v>
      </c>
      <c r="B32" s="314">
        <f t="shared" si="0"/>
        <v>20</v>
      </c>
      <c r="C32" s="315" t="s">
        <v>174</v>
      </c>
      <c r="D32" s="316" t="s">
        <v>24</v>
      </c>
      <c r="E32" s="317">
        <f t="shared" si="1"/>
        <v>159.625</v>
      </c>
      <c r="F32" s="318">
        <f t="shared" si="2"/>
        <v>16</v>
      </c>
      <c r="G32" s="319">
        <v>150</v>
      </c>
      <c r="H32" s="320">
        <v>170</v>
      </c>
      <c r="I32" s="320">
        <v>144</v>
      </c>
      <c r="J32" s="320">
        <v>185</v>
      </c>
      <c r="K32" s="320">
        <v>134</v>
      </c>
      <c r="L32" s="320">
        <v>170</v>
      </c>
      <c r="M32" s="320">
        <v>172</v>
      </c>
      <c r="N32" s="320">
        <v>165</v>
      </c>
      <c r="O32" s="320">
        <v>157</v>
      </c>
      <c r="P32" s="320">
        <v>230</v>
      </c>
      <c r="Q32" s="320">
        <v>159</v>
      </c>
      <c r="R32" s="320">
        <v>138</v>
      </c>
      <c r="S32" s="320">
        <v>150</v>
      </c>
      <c r="T32" s="320">
        <v>126</v>
      </c>
      <c r="U32" s="320">
        <v>170</v>
      </c>
      <c r="V32" s="320">
        <v>134</v>
      </c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/>
      <c r="BF32"/>
      <c r="BG32"/>
      <c r="BH32"/>
    </row>
    <row r="33" spans="1:60" ht="12.75">
      <c r="A33" s="313">
        <v>29</v>
      </c>
      <c r="B33" s="314">
        <f t="shared" si="0"/>
        <v>30</v>
      </c>
      <c r="C33" s="315" t="s">
        <v>187</v>
      </c>
      <c r="D33" s="316" t="s">
        <v>24</v>
      </c>
      <c r="E33" s="317">
        <f t="shared" si="1"/>
        <v>137.75</v>
      </c>
      <c r="F33" s="318">
        <f t="shared" si="2"/>
        <v>4</v>
      </c>
      <c r="G33" s="319">
        <v>141</v>
      </c>
      <c r="H33" s="320">
        <v>133</v>
      </c>
      <c r="I33" s="320">
        <v>133</v>
      </c>
      <c r="J33" s="320">
        <v>144</v>
      </c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/>
      <c r="BF33"/>
      <c r="BG33"/>
      <c r="BH33"/>
    </row>
    <row r="34" spans="1:60" ht="12.75">
      <c r="A34" s="313">
        <v>30</v>
      </c>
      <c r="B34" s="314">
        <f t="shared" si="0"/>
        <v>1</v>
      </c>
      <c r="C34" s="315" t="s">
        <v>125</v>
      </c>
      <c r="D34" s="316" t="s">
        <v>24</v>
      </c>
      <c r="E34" s="317">
        <f t="shared" si="1"/>
        <v>197.43243243243242</v>
      </c>
      <c r="F34" s="318">
        <f t="shared" si="2"/>
        <v>37</v>
      </c>
      <c r="G34" s="319">
        <v>202</v>
      </c>
      <c r="H34" s="320">
        <v>212</v>
      </c>
      <c r="I34" s="320">
        <v>210</v>
      </c>
      <c r="J34" s="320">
        <v>193</v>
      </c>
      <c r="K34" s="320">
        <v>141</v>
      </c>
      <c r="L34" s="320">
        <v>223</v>
      </c>
      <c r="M34" s="320">
        <v>192</v>
      </c>
      <c r="N34" s="320">
        <v>208</v>
      </c>
      <c r="O34" s="320">
        <v>139</v>
      </c>
      <c r="P34" s="320">
        <v>181</v>
      </c>
      <c r="Q34" s="320">
        <v>237</v>
      </c>
      <c r="R34" s="320">
        <v>180</v>
      </c>
      <c r="S34" s="320">
        <v>152</v>
      </c>
      <c r="T34" s="320">
        <v>164</v>
      </c>
      <c r="U34" s="320">
        <v>165</v>
      </c>
      <c r="V34" s="320">
        <v>193</v>
      </c>
      <c r="W34" s="320">
        <v>192</v>
      </c>
      <c r="X34" s="320">
        <v>214</v>
      </c>
      <c r="Y34" s="320">
        <v>247</v>
      </c>
      <c r="Z34" s="320">
        <v>203</v>
      </c>
      <c r="AA34" s="320">
        <v>246</v>
      </c>
      <c r="AB34" s="320">
        <v>229</v>
      </c>
      <c r="AC34" s="320">
        <v>222</v>
      </c>
      <c r="AD34" s="320">
        <v>229</v>
      </c>
      <c r="AE34" s="320">
        <v>235</v>
      </c>
      <c r="AF34" s="320">
        <v>186</v>
      </c>
      <c r="AG34" s="320">
        <v>179</v>
      </c>
      <c r="AH34" s="320">
        <v>254</v>
      </c>
      <c r="AI34" s="320">
        <v>142</v>
      </c>
      <c r="AJ34" s="320">
        <v>179</v>
      </c>
      <c r="AK34" s="320">
        <v>192</v>
      </c>
      <c r="AL34" s="320">
        <v>199</v>
      </c>
      <c r="AM34" s="320">
        <v>213</v>
      </c>
      <c r="AN34" s="320">
        <v>197</v>
      </c>
      <c r="AO34" s="320">
        <v>207</v>
      </c>
      <c r="AP34" s="320">
        <v>166</v>
      </c>
      <c r="AQ34" s="320">
        <v>182</v>
      </c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/>
      <c r="BF34"/>
      <c r="BG34"/>
      <c r="BH34"/>
    </row>
    <row r="35" spans="1:60" ht="12.75">
      <c r="A35" s="313">
        <v>31</v>
      </c>
      <c r="B35" s="314">
        <f t="shared" si="0"/>
        <v>3</v>
      </c>
      <c r="C35" s="315" t="s">
        <v>121</v>
      </c>
      <c r="D35" s="316" t="s">
        <v>14</v>
      </c>
      <c r="E35" s="317">
        <f t="shared" si="1"/>
        <v>192.02272727272728</v>
      </c>
      <c r="F35" s="318">
        <f t="shared" si="2"/>
        <v>44</v>
      </c>
      <c r="G35" s="319">
        <v>187</v>
      </c>
      <c r="H35" s="320">
        <v>164</v>
      </c>
      <c r="I35" s="320">
        <v>169</v>
      </c>
      <c r="J35" s="320">
        <v>184</v>
      </c>
      <c r="K35" s="320">
        <v>223</v>
      </c>
      <c r="L35" s="320">
        <v>200</v>
      </c>
      <c r="M35" s="320">
        <v>218</v>
      </c>
      <c r="N35" s="320">
        <v>208</v>
      </c>
      <c r="O35" s="320">
        <v>206</v>
      </c>
      <c r="P35" s="320">
        <v>236</v>
      </c>
      <c r="Q35" s="320">
        <v>212</v>
      </c>
      <c r="R35" s="320">
        <v>213</v>
      </c>
      <c r="S35" s="320">
        <v>156</v>
      </c>
      <c r="T35" s="320">
        <v>192</v>
      </c>
      <c r="U35" s="320">
        <v>192</v>
      </c>
      <c r="V35" s="320">
        <v>204</v>
      </c>
      <c r="W35" s="320">
        <v>179</v>
      </c>
      <c r="X35" s="320">
        <v>188</v>
      </c>
      <c r="Y35" s="320">
        <v>236</v>
      </c>
      <c r="Z35" s="320">
        <v>247</v>
      </c>
      <c r="AA35" s="320">
        <v>168</v>
      </c>
      <c r="AB35" s="320">
        <v>178</v>
      </c>
      <c r="AC35" s="320">
        <v>257</v>
      </c>
      <c r="AD35" s="320">
        <v>196</v>
      </c>
      <c r="AE35" s="320">
        <v>179</v>
      </c>
      <c r="AF35" s="320">
        <v>180</v>
      </c>
      <c r="AG35" s="320">
        <v>193</v>
      </c>
      <c r="AH35" s="320">
        <v>189</v>
      </c>
      <c r="AI35" s="320">
        <v>156</v>
      </c>
      <c r="AJ35" s="320">
        <v>216</v>
      </c>
      <c r="AK35" s="320">
        <v>193</v>
      </c>
      <c r="AL35" s="320">
        <v>179</v>
      </c>
      <c r="AM35" s="320">
        <v>177</v>
      </c>
      <c r="AN35" s="320">
        <v>168</v>
      </c>
      <c r="AO35" s="320">
        <v>177</v>
      </c>
      <c r="AP35" s="320">
        <v>157</v>
      </c>
      <c r="AQ35" s="320">
        <v>198</v>
      </c>
      <c r="AR35" s="320">
        <v>192</v>
      </c>
      <c r="AS35" s="320">
        <v>194</v>
      </c>
      <c r="AT35" s="320">
        <v>133</v>
      </c>
      <c r="AU35" s="320">
        <v>191</v>
      </c>
      <c r="AV35" s="320">
        <v>201</v>
      </c>
      <c r="AW35" s="320">
        <v>179</v>
      </c>
      <c r="AX35" s="320">
        <v>184</v>
      </c>
      <c r="AY35" s="320"/>
      <c r="AZ35" s="320"/>
      <c r="BA35" s="320"/>
      <c r="BB35" s="320"/>
      <c r="BC35" s="320"/>
      <c r="BD35" s="320"/>
      <c r="BE35"/>
      <c r="BF35"/>
      <c r="BG35"/>
      <c r="BH35"/>
    </row>
    <row r="36" spans="1:60" ht="12.75">
      <c r="A36" s="313">
        <v>32</v>
      </c>
      <c r="B36" s="314">
        <f t="shared" si="0"/>
        <v>11</v>
      </c>
      <c r="C36" s="315" t="s">
        <v>100</v>
      </c>
      <c r="D36" s="316" t="s">
        <v>14</v>
      </c>
      <c r="E36" s="317">
        <f t="shared" si="1"/>
        <v>177.6</v>
      </c>
      <c r="F36" s="318">
        <f t="shared" si="2"/>
        <v>50</v>
      </c>
      <c r="G36" s="319">
        <v>182</v>
      </c>
      <c r="H36" s="320">
        <v>158</v>
      </c>
      <c r="I36" s="320">
        <v>147</v>
      </c>
      <c r="J36" s="320">
        <v>188</v>
      </c>
      <c r="K36" s="320">
        <v>169</v>
      </c>
      <c r="L36" s="320">
        <v>176</v>
      </c>
      <c r="M36" s="320">
        <v>160</v>
      </c>
      <c r="N36" s="320">
        <v>165</v>
      </c>
      <c r="O36" s="320">
        <v>185</v>
      </c>
      <c r="P36" s="320">
        <v>160</v>
      </c>
      <c r="Q36" s="320">
        <v>229</v>
      </c>
      <c r="R36" s="320">
        <v>201</v>
      </c>
      <c r="S36" s="320">
        <v>181</v>
      </c>
      <c r="T36" s="320">
        <v>229</v>
      </c>
      <c r="U36" s="320">
        <v>161</v>
      </c>
      <c r="V36" s="320">
        <v>170</v>
      </c>
      <c r="W36" s="320">
        <v>184</v>
      </c>
      <c r="X36" s="320">
        <v>180</v>
      </c>
      <c r="Y36" s="320">
        <v>140</v>
      </c>
      <c r="Z36" s="320">
        <v>130</v>
      </c>
      <c r="AA36" s="320">
        <v>163</v>
      </c>
      <c r="AB36" s="320">
        <v>145</v>
      </c>
      <c r="AC36" s="320">
        <v>210</v>
      </c>
      <c r="AD36" s="320">
        <v>163</v>
      </c>
      <c r="AE36" s="320">
        <v>173</v>
      </c>
      <c r="AF36" s="320">
        <v>135</v>
      </c>
      <c r="AG36" s="320">
        <v>179</v>
      </c>
      <c r="AH36" s="320">
        <v>158</v>
      </c>
      <c r="AI36" s="320">
        <v>224</v>
      </c>
      <c r="AJ36" s="320">
        <v>168</v>
      </c>
      <c r="AK36" s="320">
        <v>191</v>
      </c>
      <c r="AL36" s="320">
        <v>157</v>
      </c>
      <c r="AM36" s="320">
        <v>193</v>
      </c>
      <c r="AN36" s="320">
        <v>185</v>
      </c>
      <c r="AO36" s="320">
        <v>151</v>
      </c>
      <c r="AP36" s="320">
        <v>158</v>
      </c>
      <c r="AQ36" s="320">
        <v>170</v>
      </c>
      <c r="AR36" s="320">
        <v>186</v>
      </c>
      <c r="AS36" s="320">
        <v>190</v>
      </c>
      <c r="AT36" s="320">
        <v>180</v>
      </c>
      <c r="AU36" s="320">
        <v>200</v>
      </c>
      <c r="AV36" s="320">
        <v>176</v>
      </c>
      <c r="AW36" s="320">
        <v>235</v>
      </c>
      <c r="AX36" s="320">
        <v>167</v>
      </c>
      <c r="AY36" s="320">
        <v>201</v>
      </c>
      <c r="AZ36" s="320">
        <v>208</v>
      </c>
      <c r="BA36" s="320">
        <v>168</v>
      </c>
      <c r="BB36" s="320">
        <v>192</v>
      </c>
      <c r="BC36" s="320">
        <v>160</v>
      </c>
      <c r="BD36" s="320">
        <v>199</v>
      </c>
      <c r="BE36"/>
      <c r="BF36"/>
      <c r="BG36"/>
      <c r="BH36"/>
    </row>
    <row r="37" spans="1:60" ht="12.75">
      <c r="A37" s="313">
        <v>33</v>
      </c>
      <c r="B37" s="314">
        <f aca="true" t="shared" si="3" ref="B37:B68">IF(F37&gt;0,ROUNDDOWN(IF(E37&lt;140,30,IF(E37&gt;=200,0,IF(E37&gt;=140,(200-E37)*0.5))),0),"")</f>
        <v>23</v>
      </c>
      <c r="C37" s="315" t="s">
        <v>179</v>
      </c>
      <c r="D37" s="316" t="s">
        <v>14</v>
      </c>
      <c r="E37" s="317">
        <f aca="true" t="shared" si="4" ref="E37:E68">IF(F37&gt;0,AVERAGE(G37:BD37),"")</f>
        <v>153.69230769230768</v>
      </c>
      <c r="F37" s="318">
        <f aca="true" t="shared" si="5" ref="F37:F68">COUNT(G37:BD37)</f>
        <v>13</v>
      </c>
      <c r="G37" s="319">
        <v>120</v>
      </c>
      <c r="H37" s="320">
        <v>137</v>
      </c>
      <c r="I37" s="320">
        <v>161</v>
      </c>
      <c r="J37" s="320">
        <v>188</v>
      </c>
      <c r="K37" s="320">
        <v>124</v>
      </c>
      <c r="L37" s="320">
        <v>142</v>
      </c>
      <c r="M37" s="320">
        <v>155</v>
      </c>
      <c r="N37" s="320">
        <v>155</v>
      </c>
      <c r="O37" s="320">
        <v>182</v>
      </c>
      <c r="P37" s="320">
        <v>164</v>
      </c>
      <c r="Q37" s="320">
        <v>121</v>
      </c>
      <c r="R37" s="320">
        <v>149</v>
      </c>
      <c r="S37" s="320">
        <v>200</v>
      </c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/>
      <c r="BF37"/>
      <c r="BG37"/>
      <c r="BH37"/>
    </row>
    <row r="38" spans="1:60" ht="12.75">
      <c r="A38" s="313">
        <v>34</v>
      </c>
      <c r="B38" s="314">
        <f t="shared" si="3"/>
        <v>11</v>
      </c>
      <c r="C38" s="315" t="s">
        <v>155</v>
      </c>
      <c r="D38" s="316" t="s">
        <v>14</v>
      </c>
      <c r="E38" s="317">
        <f t="shared" si="4"/>
        <v>176.4</v>
      </c>
      <c r="F38" s="318">
        <f t="shared" si="5"/>
        <v>5</v>
      </c>
      <c r="G38" s="319">
        <v>170</v>
      </c>
      <c r="H38" s="320">
        <v>171</v>
      </c>
      <c r="I38" s="320">
        <v>137</v>
      </c>
      <c r="J38" s="320">
        <v>193</v>
      </c>
      <c r="K38" s="320">
        <v>211</v>
      </c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/>
      <c r="BF38"/>
      <c r="BG38"/>
      <c r="BH38"/>
    </row>
    <row r="39" spans="1:60" ht="12.75">
      <c r="A39" s="313">
        <v>35</v>
      </c>
      <c r="B39" s="314">
        <f t="shared" si="3"/>
        <v>30</v>
      </c>
      <c r="C39" s="315" t="s">
        <v>198</v>
      </c>
      <c r="D39" s="316" t="s">
        <v>14</v>
      </c>
      <c r="E39" s="317">
        <f t="shared" si="4"/>
        <v>130.5</v>
      </c>
      <c r="F39" s="318">
        <f t="shared" si="5"/>
        <v>4</v>
      </c>
      <c r="G39" s="319">
        <v>135</v>
      </c>
      <c r="H39" s="320">
        <v>123</v>
      </c>
      <c r="I39" s="320">
        <v>111</v>
      </c>
      <c r="J39" s="320">
        <v>153</v>
      </c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/>
      <c r="BF39"/>
      <c r="BG39"/>
      <c r="BH39"/>
    </row>
    <row r="40" spans="1:60" ht="12.75">
      <c r="A40" s="313">
        <v>36</v>
      </c>
      <c r="B40" s="314">
        <f t="shared" si="3"/>
        <v>12</v>
      </c>
      <c r="C40" s="315" t="s">
        <v>96</v>
      </c>
      <c r="D40" s="316" t="s">
        <v>14</v>
      </c>
      <c r="E40" s="317">
        <f t="shared" si="4"/>
        <v>175.59375</v>
      </c>
      <c r="F40" s="318">
        <f t="shared" si="5"/>
        <v>32</v>
      </c>
      <c r="G40" s="319">
        <v>175</v>
      </c>
      <c r="H40" s="320">
        <v>140</v>
      </c>
      <c r="I40" s="320">
        <v>222</v>
      </c>
      <c r="J40" s="320">
        <v>162</v>
      </c>
      <c r="K40" s="320">
        <v>165</v>
      </c>
      <c r="L40" s="320">
        <v>129</v>
      </c>
      <c r="M40" s="320">
        <v>188</v>
      </c>
      <c r="N40" s="320">
        <v>121</v>
      </c>
      <c r="O40" s="320">
        <v>165</v>
      </c>
      <c r="P40" s="320">
        <v>188</v>
      </c>
      <c r="Q40" s="320">
        <v>214</v>
      </c>
      <c r="R40" s="320">
        <v>164</v>
      </c>
      <c r="S40" s="320">
        <v>202</v>
      </c>
      <c r="T40" s="320">
        <v>175</v>
      </c>
      <c r="U40" s="320">
        <v>180</v>
      </c>
      <c r="V40" s="320">
        <v>182</v>
      </c>
      <c r="W40" s="320">
        <v>201</v>
      </c>
      <c r="X40" s="320">
        <v>159</v>
      </c>
      <c r="Y40" s="320">
        <v>168</v>
      </c>
      <c r="Z40" s="320">
        <v>179</v>
      </c>
      <c r="AA40" s="320">
        <v>202</v>
      </c>
      <c r="AB40" s="320">
        <v>213</v>
      </c>
      <c r="AC40" s="320">
        <v>173</v>
      </c>
      <c r="AD40" s="320">
        <v>134</v>
      </c>
      <c r="AE40" s="320">
        <v>190</v>
      </c>
      <c r="AF40" s="320">
        <v>158</v>
      </c>
      <c r="AG40" s="320">
        <v>184</v>
      </c>
      <c r="AH40" s="320">
        <v>160</v>
      </c>
      <c r="AI40" s="320">
        <v>203</v>
      </c>
      <c r="AJ40" s="320">
        <v>198</v>
      </c>
      <c r="AK40" s="320">
        <v>171</v>
      </c>
      <c r="AL40" s="320">
        <v>154</v>
      </c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/>
      <c r="BF40"/>
      <c r="BG40"/>
      <c r="BH40"/>
    </row>
    <row r="41" spans="1:60" ht="12.75">
      <c r="A41" s="313">
        <v>37</v>
      </c>
      <c r="B41" s="314">
        <f t="shared" si="3"/>
        <v>17</v>
      </c>
      <c r="C41" s="315" t="s">
        <v>167</v>
      </c>
      <c r="D41" s="316" t="s">
        <v>14</v>
      </c>
      <c r="E41" s="317">
        <f t="shared" si="4"/>
        <v>165.57142857142858</v>
      </c>
      <c r="F41" s="318">
        <f t="shared" si="5"/>
        <v>14</v>
      </c>
      <c r="G41" s="319">
        <v>160</v>
      </c>
      <c r="H41" s="320">
        <v>192</v>
      </c>
      <c r="I41" s="320">
        <v>186</v>
      </c>
      <c r="J41" s="320">
        <v>201</v>
      </c>
      <c r="K41" s="320">
        <v>146</v>
      </c>
      <c r="L41" s="320">
        <v>157</v>
      </c>
      <c r="M41" s="320">
        <v>183</v>
      </c>
      <c r="N41" s="320">
        <v>158</v>
      </c>
      <c r="O41" s="320">
        <v>182</v>
      </c>
      <c r="P41" s="320">
        <v>134</v>
      </c>
      <c r="Q41" s="320">
        <v>169</v>
      </c>
      <c r="R41" s="320">
        <v>153</v>
      </c>
      <c r="S41" s="320">
        <v>196</v>
      </c>
      <c r="T41" s="320">
        <v>101</v>
      </c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/>
      <c r="BF41"/>
      <c r="BG41"/>
      <c r="BH41"/>
    </row>
    <row r="42" spans="1:60" ht="12.75">
      <c r="A42" s="313">
        <v>38</v>
      </c>
      <c r="B42" s="314">
        <f t="shared" si="3"/>
        <v>2</v>
      </c>
      <c r="C42" s="315" t="s">
        <v>131</v>
      </c>
      <c r="D42" s="316" t="s">
        <v>14</v>
      </c>
      <c r="E42" s="317">
        <f t="shared" si="4"/>
        <v>194.125</v>
      </c>
      <c r="F42" s="318">
        <f t="shared" si="5"/>
        <v>32</v>
      </c>
      <c r="G42" s="319">
        <v>127</v>
      </c>
      <c r="H42" s="320">
        <v>197</v>
      </c>
      <c r="I42" s="320">
        <v>182</v>
      </c>
      <c r="J42" s="320">
        <v>129</v>
      </c>
      <c r="K42" s="320">
        <v>169</v>
      </c>
      <c r="L42" s="320">
        <v>173</v>
      </c>
      <c r="M42" s="320">
        <v>170</v>
      </c>
      <c r="N42" s="320">
        <v>202</v>
      </c>
      <c r="O42" s="320">
        <v>229</v>
      </c>
      <c r="P42" s="320">
        <v>148</v>
      </c>
      <c r="Q42" s="320">
        <v>230</v>
      </c>
      <c r="R42" s="320">
        <v>193</v>
      </c>
      <c r="S42" s="320">
        <v>223</v>
      </c>
      <c r="T42" s="320">
        <v>188</v>
      </c>
      <c r="U42" s="320">
        <v>223</v>
      </c>
      <c r="V42" s="320">
        <v>147</v>
      </c>
      <c r="W42" s="320">
        <v>250</v>
      </c>
      <c r="X42" s="320">
        <v>224</v>
      </c>
      <c r="Y42" s="320">
        <v>189</v>
      </c>
      <c r="Z42" s="320">
        <v>243</v>
      </c>
      <c r="AA42" s="320">
        <v>218</v>
      </c>
      <c r="AB42" s="320">
        <v>192</v>
      </c>
      <c r="AC42" s="320">
        <v>214</v>
      </c>
      <c r="AD42" s="320">
        <v>202</v>
      </c>
      <c r="AE42" s="320">
        <v>190</v>
      </c>
      <c r="AF42" s="320">
        <v>159</v>
      </c>
      <c r="AG42" s="320">
        <v>178</v>
      </c>
      <c r="AH42" s="320">
        <v>170</v>
      </c>
      <c r="AI42" s="320">
        <v>212</v>
      </c>
      <c r="AJ42" s="320">
        <v>161</v>
      </c>
      <c r="AK42" s="320">
        <v>233</v>
      </c>
      <c r="AL42" s="320">
        <v>247</v>
      </c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/>
      <c r="BF42"/>
      <c r="BG42"/>
      <c r="BH42"/>
    </row>
    <row r="43" spans="1:60" ht="12.75">
      <c r="A43" s="313">
        <v>39</v>
      </c>
      <c r="B43" s="314">
        <f t="shared" si="3"/>
        <v>4</v>
      </c>
      <c r="C43" s="315" t="s">
        <v>135</v>
      </c>
      <c r="D43" s="316" t="s">
        <v>24</v>
      </c>
      <c r="E43" s="317">
        <f t="shared" si="4"/>
        <v>190.2941176470588</v>
      </c>
      <c r="F43" s="318">
        <f t="shared" si="5"/>
        <v>17</v>
      </c>
      <c r="G43" s="319">
        <v>195</v>
      </c>
      <c r="H43" s="320">
        <v>227</v>
      </c>
      <c r="I43" s="320">
        <v>169</v>
      </c>
      <c r="J43" s="320">
        <v>197</v>
      </c>
      <c r="K43" s="320">
        <v>176</v>
      </c>
      <c r="L43" s="320">
        <v>195</v>
      </c>
      <c r="M43" s="320">
        <v>229</v>
      </c>
      <c r="N43" s="320">
        <v>194</v>
      </c>
      <c r="O43" s="320">
        <v>186</v>
      </c>
      <c r="P43" s="320">
        <v>176</v>
      </c>
      <c r="Q43" s="320">
        <v>196</v>
      </c>
      <c r="R43" s="320">
        <v>182</v>
      </c>
      <c r="S43" s="320">
        <v>197</v>
      </c>
      <c r="T43" s="320">
        <v>189</v>
      </c>
      <c r="U43" s="320">
        <v>167</v>
      </c>
      <c r="V43" s="320">
        <v>178</v>
      </c>
      <c r="W43" s="320">
        <v>182</v>
      </c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/>
      <c r="BF43"/>
      <c r="BG43"/>
      <c r="BH43"/>
    </row>
    <row r="44" spans="1:60" ht="12.75">
      <c r="A44" s="313">
        <v>40</v>
      </c>
      <c r="B44" s="314">
        <f t="shared" si="3"/>
        <v>20</v>
      </c>
      <c r="C44" s="315" t="s">
        <v>175</v>
      </c>
      <c r="D44" s="316" t="s">
        <v>14</v>
      </c>
      <c r="E44" s="317">
        <f t="shared" si="4"/>
        <v>159.375</v>
      </c>
      <c r="F44" s="318">
        <f t="shared" si="5"/>
        <v>8</v>
      </c>
      <c r="G44" s="319">
        <v>127</v>
      </c>
      <c r="H44" s="320">
        <v>167</v>
      </c>
      <c r="I44" s="320">
        <v>155</v>
      </c>
      <c r="J44" s="320">
        <v>126</v>
      </c>
      <c r="K44" s="320">
        <v>159</v>
      </c>
      <c r="L44" s="320">
        <v>211</v>
      </c>
      <c r="M44" s="320">
        <v>161</v>
      </c>
      <c r="N44" s="320">
        <v>169</v>
      </c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/>
      <c r="BF44"/>
      <c r="BG44"/>
      <c r="BH44"/>
    </row>
    <row r="45" spans="1:60" ht="12.75">
      <c r="A45" s="313">
        <v>41</v>
      </c>
      <c r="B45" s="314">
        <f t="shared" si="3"/>
        <v>14</v>
      </c>
      <c r="C45" s="315" t="s">
        <v>162</v>
      </c>
      <c r="D45" s="316" t="s">
        <v>14</v>
      </c>
      <c r="E45" s="317">
        <f t="shared" si="4"/>
        <v>171.6</v>
      </c>
      <c r="F45" s="318">
        <f t="shared" si="5"/>
        <v>5</v>
      </c>
      <c r="G45" s="319">
        <v>175</v>
      </c>
      <c r="H45" s="320">
        <v>153</v>
      </c>
      <c r="I45" s="320">
        <v>163</v>
      </c>
      <c r="J45" s="320">
        <v>178</v>
      </c>
      <c r="K45" s="320">
        <v>189</v>
      </c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/>
      <c r="BF45"/>
      <c r="BG45"/>
      <c r="BH45"/>
    </row>
    <row r="46" spans="1:60" ht="12.75">
      <c r="A46" s="313">
        <v>42</v>
      </c>
      <c r="B46" s="314">
        <f t="shared" si="3"/>
        <v>28</v>
      </c>
      <c r="C46" s="315" t="s">
        <v>143</v>
      </c>
      <c r="D46" s="316" t="s">
        <v>14</v>
      </c>
      <c r="E46" s="317">
        <f t="shared" si="4"/>
        <v>143.05263157894737</v>
      </c>
      <c r="F46" s="318">
        <f t="shared" si="5"/>
        <v>38</v>
      </c>
      <c r="G46" s="319">
        <v>178</v>
      </c>
      <c r="H46" s="320">
        <v>99</v>
      </c>
      <c r="I46" s="320">
        <v>143</v>
      </c>
      <c r="J46" s="320">
        <v>154</v>
      </c>
      <c r="K46" s="320">
        <v>115</v>
      </c>
      <c r="L46" s="320">
        <v>142</v>
      </c>
      <c r="M46" s="320">
        <v>146</v>
      </c>
      <c r="N46" s="320">
        <v>163</v>
      </c>
      <c r="O46" s="320">
        <v>112</v>
      </c>
      <c r="P46" s="320">
        <v>116</v>
      </c>
      <c r="Q46" s="320">
        <v>98</v>
      </c>
      <c r="R46" s="320">
        <v>147</v>
      </c>
      <c r="S46" s="320">
        <v>166</v>
      </c>
      <c r="T46" s="320">
        <v>136</v>
      </c>
      <c r="U46" s="320">
        <v>156</v>
      </c>
      <c r="V46" s="320">
        <v>154</v>
      </c>
      <c r="W46" s="320">
        <v>181</v>
      </c>
      <c r="X46" s="320">
        <v>167</v>
      </c>
      <c r="Y46" s="320">
        <v>127</v>
      </c>
      <c r="Z46" s="320">
        <v>158</v>
      </c>
      <c r="AA46" s="320">
        <v>113</v>
      </c>
      <c r="AB46" s="320">
        <v>179</v>
      </c>
      <c r="AC46" s="320">
        <v>182</v>
      </c>
      <c r="AD46" s="320">
        <v>157</v>
      </c>
      <c r="AE46" s="320">
        <v>142</v>
      </c>
      <c r="AF46" s="320">
        <v>124</v>
      </c>
      <c r="AG46" s="320">
        <v>122</v>
      </c>
      <c r="AH46" s="320">
        <v>127</v>
      </c>
      <c r="AI46" s="320">
        <v>122</v>
      </c>
      <c r="AJ46" s="320">
        <v>133</v>
      </c>
      <c r="AK46" s="320">
        <v>151</v>
      </c>
      <c r="AL46" s="320">
        <v>138</v>
      </c>
      <c r="AM46" s="320">
        <v>113</v>
      </c>
      <c r="AN46" s="320">
        <v>155</v>
      </c>
      <c r="AO46" s="320">
        <v>148</v>
      </c>
      <c r="AP46" s="320">
        <v>171</v>
      </c>
      <c r="AQ46" s="320">
        <v>170</v>
      </c>
      <c r="AR46" s="320">
        <v>131</v>
      </c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/>
      <c r="BF46"/>
      <c r="BG46"/>
      <c r="BH46"/>
    </row>
    <row r="47" spans="1:60" ht="12.75">
      <c r="A47" s="313">
        <v>43</v>
      </c>
      <c r="B47" s="314">
        <f t="shared" si="3"/>
        <v>17</v>
      </c>
      <c r="C47" s="315" t="s">
        <v>164</v>
      </c>
      <c r="D47" s="316" t="s">
        <v>14</v>
      </c>
      <c r="E47" s="317">
        <f t="shared" si="4"/>
        <v>164.5</v>
      </c>
      <c r="F47" s="318">
        <f t="shared" si="5"/>
        <v>4</v>
      </c>
      <c r="G47" s="319">
        <v>150</v>
      </c>
      <c r="H47" s="320">
        <v>180</v>
      </c>
      <c r="I47" s="320">
        <v>182</v>
      </c>
      <c r="J47" s="320">
        <v>146</v>
      </c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/>
      <c r="BF47"/>
      <c r="BG47"/>
      <c r="BH47"/>
    </row>
    <row r="48" spans="1:60" ht="12.75">
      <c r="A48" s="313">
        <v>44</v>
      </c>
      <c r="B48" s="314">
        <f t="shared" si="3"/>
        <v>12</v>
      </c>
      <c r="C48" s="315" t="s">
        <v>99</v>
      </c>
      <c r="D48" s="316" t="s">
        <v>14</v>
      </c>
      <c r="E48" s="317">
        <f t="shared" si="4"/>
        <v>174.53125</v>
      </c>
      <c r="F48" s="318">
        <f t="shared" si="5"/>
        <v>32</v>
      </c>
      <c r="G48" s="319">
        <v>170</v>
      </c>
      <c r="H48" s="320">
        <v>191</v>
      </c>
      <c r="I48" s="320">
        <v>179</v>
      </c>
      <c r="J48" s="320">
        <v>127</v>
      </c>
      <c r="K48" s="320">
        <v>168</v>
      </c>
      <c r="L48" s="320">
        <v>171</v>
      </c>
      <c r="M48" s="320">
        <v>170</v>
      </c>
      <c r="N48" s="320">
        <v>154</v>
      </c>
      <c r="O48" s="320">
        <v>139</v>
      </c>
      <c r="P48" s="320">
        <v>196</v>
      </c>
      <c r="Q48" s="320">
        <v>148</v>
      </c>
      <c r="R48" s="320">
        <v>203</v>
      </c>
      <c r="S48" s="320">
        <v>183</v>
      </c>
      <c r="T48" s="320">
        <v>200</v>
      </c>
      <c r="U48" s="320">
        <v>178</v>
      </c>
      <c r="V48" s="320">
        <v>199</v>
      </c>
      <c r="W48" s="320">
        <v>183</v>
      </c>
      <c r="X48" s="320">
        <v>213</v>
      </c>
      <c r="Y48" s="320">
        <v>210</v>
      </c>
      <c r="Z48" s="320">
        <v>165</v>
      </c>
      <c r="AA48" s="320">
        <v>209</v>
      </c>
      <c r="AB48" s="320">
        <v>167</v>
      </c>
      <c r="AC48" s="320">
        <v>163</v>
      </c>
      <c r="AD48" s="320">
        <v>174</v>
      </c>
      <c r="AE48" s="320">
        <v>183</v>
      </c>
      <c r="AF48" s="320">
        <v>157</v>
      </c>
      <c r="AG48" s="320">
        <v>167</v>
      </c>
      <c r="AH48" s="320">
        <v>200</v>
      </c>
      <c r="AI48" s="320">
        <v>143</v>
      </c>
      <c r="AJ48" s="320">
        <v>159</v>
      </c>
      <c r="AK48" s="320">
        <v>158</v>
      </c>
      <c r="AL48" s="320">
        <v>158</v>
      </c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/>
      <c r="BF48"/>
      <c r="BG48"/>
      <c r="BH48"/>
    </row>
    <row r="49" spans="1:60" ht="12.75">
      <c r="A49" s="313">
        <v>45</v>
      </c>
      <c r="B49" s="314">
        <f t="shared" si="3"/>
        <v>5</v>
      </c>
      <c r="C49" s="315" t="s">
        <v>139</v>
      </c>
      <c r="D49" s="316" t="s">
        <v>14</v>
      </c>
      <c r="E49" s="317">
        <f t="shared" si="4"/>
        <v>188.52</v>
      </c>
      <c r="F49" s="318">
        <f t="shared" si="5"/>
        <v>50</v>
      </c>
      <c r="G49" s="319">
        <v>136</v>
      </c>
      <c r="H49" s="320">
        <v>181</v>
      </c>
      <c r="I49" s="320">
        <v>166</v>
      </c>
      <c r="J49" s="320">
        <v>182</v>
      </c>
      <c r="K49" s="320">
        <v>172</v>
      </c>
      <c r="L49" s="320">
        <v>193</v>
      </c>
      <c r="M49" s="320">
        <v>184</v>
      </c>
      <c r="N49" s="320">
        <v>188</v>
      </c>
      <c r="O49" s="320">
        <v>173</v>
      </c>
      <c r="P49" s="320">
        <v>182</v>
      </c>
      <c r="Q49" s="320">
        <v>198</v>
      </c>
      <c r="R49" s="320">
        <v>171</v>
      </c>
      <c r="S49" s="320">
        <v>188</v>
      </c>
      <c r="T49" s="320">
        <v>200</v>
      </c>
      <c r="U49" s="320">
        <v>147</v>
      </c>
      <c r="V49" s="320">
        <v>183</v>
      </c>
      <c r="W49" s="320">
        <v>176</v>
      </c>
      <c r="X49" s="320">
        <v>232</v>
      </c>
      <c r="Y49" s="320">
        <v>246</v>
      </c>
      <c r="Z49" s="320">
        <v>190</v>
      </c>
      <c r="AA49" s="320">
        <v>201</v>
      </c>
      <c r="AB49" s="320">
        <v>215</v>
      </c>
      <c r="AC49" s="320">
        <v>216</v>
      </c>
      <c r="AD49" s="320">
        <v>235</v>
      </c>
      <c r="AE49" s="320">
        <v>183</v>
      </c>
      <c r="AF49" s="320">
        <v>193</v>
      </c>
      <c r="AG49" s="320">
        <v>178</v>
      </c>
      <c r="AH49" s="320">
        <v>191</v>
      </c>
      <c r="AI49" s="320">
        <v>180</v>
      </c>
      <c r="AJ49" s="320">
        <v>189</v>
      </c>
      <c r="AK49" s="320">
        <v>178</v>
      </c>
      <c r="AL49" s="320">
        <v>197</v>
      </c>
      <c r="AM49" s="320">
        <v>195</v>
      </c>
      <c r="AN49" s="320">
        <v>133</v>
      </c>
      <c r="AO49" s="320">
        <v>210</v>
      </c>
      <c r="AP49" s="320">
        <v>211</v>
      </c>
      <c r="AQ49" s="320">
        <v>207</v>
      </c>
      <c r="AR49" s="320">
        <v>192</v>
      </c>
      <c r="AS49" s="320">
        <v>211</v>
      </c>
      <c r="AT49" s="320">
        <v>179</v>
      </c>
      <c r="AU49" s="320">
        <v>157</v>
      </c>
      <c r="AV49" s="320">
        <v>211</v>
      </c>
      <c r="AW49" s="320">
        <v>150</v>
      </c>
      <c r="AX49" s="320">
        <v>219</v>
      </c>
      <c r="AY49" s="320">
        <v>192</v>
      </c>
      <c r="AZ49" s="320">
        <v>181</v>
      </c>
      <c r="BA49" s="320">
        <v>200</v>
      </c>
      <c r="BB49" s="320">
        <v>193</v>
      </c>
      <c r="BC49" s="320">
        <v>177</v>
      </c>
      <c r="BD49" s="320">
        <v>164</v>
      </c>
      <c r="BE49"/>
      <c r="BF49"/>
      <c r="BG49"/>
      <c r="BH49"/>
    </row>
    <row r="50" spans="1:60" ht="12.75">
      <c r="A50" s="313">
        <v>46</v>
      </c>
      <c r="B50" s="314">
        <f t="shared" si="3"/>
        <v>20</v>
      </c>
      <c r="C50" s="315" t="s">
        <v>165</v>
      </c>
      <c r="D50" s="316" t="s">
        <v>14</v>
      </c>
      <c r="E50" s="317">
        <f t="shared" si="4"/>
        <v>159</v>
      </c>
      <c r="F50" s="318">
        <f t="shared" si="5"/>
        <v>12</v>
      </c>
      <c r="G50" s="319">
        <v>148</v>
      </c>
      <c r="H50" s="320">
        <v>154</v>
      </c>
      <c r="I50" s="320">
        <v>147</v>
      </c>
      <c r="J50" s="320">
        <v>125</v>
      </c>
      <c r="K50" s="320">
        <v>162</v>
      </c>
      <c r="L50" s="320">
        <v>156</v>
      </c>
      <c r="M50" s="320">
        <v>155</v>
      </c>
      <c r="N50" s="320">
        <v>168</v>
      </c>
      <c r="O50" s="320">
        <v>150</v>
      </c>
      <c r="P50" s="320">
        <v>179</v>
      </c>
      <c r="Q50" s="320">
        <v>158</v>
      </c>
      <c r="R50" s="320">
        <v>206</v>
      </c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/>
      <c r="BF50"/>
      <c r="BG50"/>
      <c r="BH50"/>
    </row>
    <row r="51" spans="1:60" ht="12.75">
      <c r="A51" s="313">
        <v>47</v>
      </c>
      <c r="B51" s="314">
        <f t="shared" si="3"/>
        <v>1</v>
      </c>
      <c r="C51" s="315" t="s">
        <v>113</v>
      </c>
      <c r="D51" s="316" t="s">
        <v>14</v>
      </c>
      <c r="E51" s="317">
        <f t="shared" si="4"/>
        <v>196.94</v>
      </c>
      <c r="F51" s="318">
        <f t="shared" si="5"/>
        <v>50</v>
      </c>
      <c r="G51" s="319">
        <v>200</v>
      </c>
      <c r="H51" s="320">
        <v>172</v>
      </c>
      <c r="I51" s="320">
        <v>156</v>
      </c>
      <c r="J51" s="320">
        <v>214</v>
      </c>
      <c r="K51" s="320">
        <v>191</v>
      </c>
      <c r="L51" s="320">
        <v>230</v>
      </c>
      <c r="M51" s="320">
        <v>257</v>
      </c>
      <c r="N51" s="320">
        <v>239</v>
      </c>
      <c r="O51" s="320">
        <v>162</v>
      </c>
      <c r="P51" s="320">
        <v>237</v>
      </c>
      <c r="Q51" s="320">
        <v>213</v>
      </c>
      <c r="R51" s="320">
        <v>193</v>
      </c>
      <c r="S51" s="320">
        <v>155</v>
      </c>
      <c r="T51" s="320">
        <v>185</v>
      </c>
      <c r="U51" s="320">
        <v>194</v>
      </c>
      <c r="V51" s="320">
        <v>188</v>
      </c>
      <c r="W51" s="320">
        <v>169</v>
      </c>
      <c r="X51" s="320">
        <v>210</v>
      </c>
      <c r="Y51" s="320">
        <v>189</v>
      </c>
      <c r="Z51" s="320">
        <v>227</v>
      </c>
      <c r="AA51" s="320">
        <v>210</v>
      </c>
      <c r="AB51" s="320">
        <v>225</v>
      </c>
      <c r="AC51" s="320">
        <v>181</v>
      </c>
      <c r="AD51" s="320">
        <v>204</v>
      </c>
      <c r="AE51" s="320">
        <v>215</v>
      </c>
      <c r="AF51" s="320">
        <v>211</v>
      </c>
      <c r="AG51" s="320">
        <v>278</v>
      </c>
      <c r="AH51" s="320">
        <v>198</v>
      </c>
      <c r="AI51" s="320">
        <v>189</v>
      </c>
      <c r="AJ51" s="320">
        <v>198</v>
      </c>
      <c r="AK51" s="320">
        <v>184</v>
      </c>
      <c r="AL51" s="320">
        <v>192</v>
      </c>
      <c r="AM51" s="320">
        <v>194</v>
      </c>
      <c r="AN51" s="320">
        <v>169</v>
      </c>
      <c r="AO51" s="320">
        <v>167</v>
      </c>
      <c r="AP51" s="320">
        <v>193</v>
      </c>
      <c r="AQ51" s="320">
        <v>194</v>
      </c>
      <c r="AR51" s="320">
        <v>171</v>
      </c>
      <c r="AS51" s="320">
        <v>178</v>
      </c>
      <c r="AT51" s="320">
        <v>190</v>
      </c>
      <c r="AU51" s="320">
        <v>221</v>
      </c>
      <c r="AV51" s="320">
        <v>176</v>
      </c>
      <c r="AW51" s="320">
        <v>212</v>
      </c>
      <c r="AX51" s="320">
        <v>186</v>
      </c>
      <c r="AY51" s="320">
        <v>189</v>
      </c>
      <c r="AZ51" s="320">
        <v>229</v>
      </c>
      <c r="BA51" s="320">
        <v>184</v>
      </c>
      <c r="BB51" s="320">
        <v>181</v>
      </c>
      <c r="BC51" s="320">
        <v>177</v>
      </c>
      <c r="BD51" s="320">
        <v>170</v>
      </c>
      <c r="BE51"/>
      <c r="BF51"/>
      <c r="BG51"/>
      <c r="BH51"/>
    </row>
    <row r="52" spans="1:60" ht="12.75">
      <c r="A52" s="313">
        <v>48</v>
      </c>
      <c r="B52" s="314">
        <f t="shared" si="3"/>
        <v>30</v>
      </c>
      <c r="C52" s="315" t="s">
        <v>188</v>
      </c>
      <c r="D52" s="316" t="s">
        <v>14</v>
      </c>
      <c r="E52" s="317">
        <f t="shared" si="4"/>
        <v>133.125</v>
      </c>
      <c r="F52" s="318">
        <f t="shared" si="5"/>
        <v>8</v>
      </c>
      <c r="G52" s="319">
        <v>119</v>
      </c>
      <c r="H52" s="320">
        <v>174</v>
      </c>
      <c r="I52" s="320">
        <v>129</v>
      </c>
      <c r="J52" s="320">
        <v>130</v>
      </c>
      <c r="K52" s="320">
        <v>118</v>
      </c>
      <c r="L52" s="320">
        <v>151</v>
      </c>
      <c r="M52" s="320">
        <v>110</v>
      </c>
      <c r="N52" s="320">
        <v>134</v>
      </c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/>
      <c r="BF52"/>
      <c r="BG52"/>
      <c r="BH52"/>
    </row>
    <row r="53" spans="1:60" ht="12.75">
      <c r="A53" s="313">
        <v>49</v>
      </c>
      <c r="B53" s="314">
        <f t="shared" si="3"/>
        <v>13</v>
      </c>
      <c r="C53" s="315" t="s">
        <v>159</v>
      </c>
      <c r="D53" s="316" t="s">
        <v>14</v>
      </c>
      <c r="E53" s="317">
        <f t="shared" si="4"/>
        <v>173.75</v>
      </c>
      <c r="F53" s="318">
        <f t="shared" si="5"/>
        <v>8</v>
      </c>
      <c r="G53" s="319">
        <v>174</v>
      </c>
      <c r="H53" s="320">
        <v>191</v>
      </c>
      <c r="I53" s="320">
        <v>185</v>
      </c>
      <c r="J53" s="320">
        <v>149</v>
      </c>
      <c r="K53" s="320">
        <v>175</v>
      </c>
      <c r="L53" s="320">
        <v>173</v>
      </c>
      <c r="M53" s="320">
        <v>152</v>
      </c>
      <c r="N53" s="320">
        <v>191</v>
      </c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/>
      <c r="BF53"/>
      <c r="BG53"/>
      <c r="BH53"/>
    </row>
    <row r="54" spans="1:66" ht="12.75">
      <c r="A54" s="313">
        <v>50</v>
      </c>
      <c r="B54" s="314">
        <f t="shared" si="3"/>
        <v>15</v>
      </c>
      <c r="C54" s="315" t="s">
        <v>157</v>
      </c>
      <c r="D54" s="316" t="s">
        <v>14</v>
      </c>
      <c r="E54" s="317">
        <f t="shared" si="4"/>
        <v>168.72</v>
      </c>
      <c r="F54" s="318">
        <f t="shared" si="5"/>
        <v>50</v>
      </c>
      <c r="G54" s="319">
        <v>179</v>
      </c>
      <c r="H54" s="320">
        <v>221</v>
      </c>
      <c r="I54" s="320">
        <v>148</v>
      </c>
      <c r="J54" s="320">
        <v>146</v>
      </c>
      <c r="K54" s="320">
        <v>211</v>
      </c>
      <c r="L54" s="320">
        <v>135</v>
      </c>
      <c r="M54" s="320">
        <v>155</v>
      </c>
      <c r="N54" s="320">
        <v>167</v>
      </c>
      <c r="O54" s="320">
        <v>144</v>
      </c>
      <c r="P54" s="320">
        <v>166</v>
      </c>
      <c r="Q54" s="320">
        <v>147</v>
      </c>
      <c r="R54" s="320">
        <v>166</v>
      </c>
      <c r="S54" s="320">
        <v>176</v>
      </c>
      <c r="T54" s="320">
        <v>160</v>
      </c>
      <c r="U54" s="320">
        <v>143</v>
      </c>
      <c r="V54" s="320">
        <v>147</v>
      </c>
      <c r="W54" s="320">
        <v>147</v>
      </c>
      <c r="X54" s="320">
        <v>207</v>
      </c>
      <c r="Y54" s="320">
        <v>168</v>
      </c>
      <c r="Z54" s="320">
        <v>147</v>
      </c>
      <c r="AA54" s="320">
        <v>165</v>
      </c>
      <c r="AB54" s="320">
        <v>142</v>
      </c>
      <c r="AC54" s="320">
        <v>160</v>
      </c>
      <c r="AD54" s="320">
        <v>151</v>
      </c>
      <c r="AE54" s="320">
        <v>177</v>
      </c>
      <c r="AF54" s="320">
        <v>164</v>
      </c>
      <c r="AG54" s="320">
        <v>158</v>
      </c>
      <c r="AH54" s="320">
        <v>198</v>
      </c>
      <c r="AI54" s="320">
        <v>146</v>
      </c>
      <c r="AJ54" s="320">
        <v>118</v>
      </c>
      <c r="AK54" s="320">
        <v>147</v>
      </c>
      <c r="AL54" s="320">
        <v>155</v>
      </c>
      <c r="AM54" s="320">
        <v>189</v>
      </c>
      <c r="AN54" s="320">
        <v>191</v>
      </c>
      <c r="AO54" s="320">
        <v>138</v>
      </c>
      <c r="AP54" s="320">
        <v>159</v>
      </c>
      <c r="AQ54" s="320">
        <v>153</v>
      </c>
      <c r="AR54" s="320">
        <v>172</v>
      </c>
      <c r="AS54" s="320">
        <v>217</v>
      </c>
      <c r="AT54" s="320">
        <v>245</v>
      </c>
      <c r="AU54" s="320">
        <v>206</v>
      </c>
      <c r="AV54" s="320">
        <v>182</v>
      </c>
      <c r="AW54" s="320">
        <v>138</v>
      </c>
      <c r="AX54" s="320">
        <v>160</v>
      </c>
      <c r="AY54" s="320">
        <v>221</v>
      </c>
      <c r="AZ54" s="320">
        <v>167</v>
      </c>
      <c r="BA54" s="320">
        <v>214</v>
      </c>
      <c r="BB54" s="320">
        <v>133</v>
      </c>
      <c r="BC54" s="320">
        <v>227</v>
      </c>
      <c r="BD54" s="320">
        <v>163</v>
      </c>
      <c r="BE54"/>
      <c r="BF54"/>
      <c r="BG54" s="322"/>
      <c r="BH54" s="322"/>
      <c r="BI54" s="322"/>
      <c r="BJ54" s="322"/>
      <c r="BK54" s="322"/>
      <c r="BL54" s="322"/>
      <c r="BM54" s="322"/>
      <c r="BN54" s="321"/>
    </row>
    <row r="55" spans="1:66" ht="12.75">
      <c r="A55" s="313">
        <v>51</v>
      </c>
      <c r="B55" s="314">
        <f t="shared" si="3"/>
        <v>30</v>
      </c>
      <c r="C55" s="315" t="s">
        <v>148</v>
      </c>
      <c r="D55" s="316" t="s">
        <v>14</v>
      </c>
      <c r="E55" s="317">
        <f t="shared" si="4"/>
        <v>138.54</v>
      </c>
      <c r="F55" s="318">
        <f t="shared" si="5"/>
        <v>50</v>
      </c>
      <c r="G55" s="319">
        <v>126</v>
      </c>
      <c r="H55" s="320">
        <v>135</v>
      </c>
      <c r="I55" s="320">
        <v>135</v>
      </c>
      <c r="J55" s="320">
        <v>104</v>
      </c>
      <c r="K55" s="320">
        <v>145</v>
      </c>
      <c r="L55" s="320">
        <v>122</v>
      </c>
      <c r="M55" s="320">
        <v>177</v>
      </c>
      <c r="N55" s="320">
        <v>145</v>
      </c>
      <c r="O55" s="320">
        <v>174</v>
      </c>
      <c r="P55" s="320">
        <v>133</v>
      </c>
      <c r="Q55" s="320">
        <v>123</v>
      </c>
      <c r="R55" s="320">
        <v>132</v>
      </c>
      <c r="S55" s="320">
        <v>167</v>
      </c>
      <c r="T55" s="320">
        <v>148</v>
      </c>
      <c r="U55" s="320">
        <v>161</v>
      </c>
      <c r="V55" s="320">
        <v>93</v>
      </c>
      <c r="W55" s="320">
        <v>129</v>
      </c>
      <c r="X55" s="320">
        <v>126</v>
      </c>
      <c r="Y55" s="320">
        <v>133</v>
      </c>
      <c r="Z55" s="320">
        <v>99</v>
      </c>
      <c r="AA55" s="320">
        <v>97</v>
      </c>
      <c r="AB55" s="320">
        <v>109</v>
      </c>
      <c r="AC55" s="320">
        <v>94</v>
      </c>
      <c r="AD55" s="320">
        <v>123</v>
      </c>
      <c r="AE55" s="320">
        <v>149</v>
      </c>
      <c r="AF55" s="320">
        <v>138</v>
      </c>
      <c r="AG55" s="320">
        <v>105</v>
      </c>
      <c r="AH55" s="320">
        <v>205</v>
      </c>
      <c r="AI55" s="320">
        <v>162</v>
      </c>
      <c r="AJ55" s="320">
        <v>114</v>
      </c>
      <c r="AK55" s="320">
        <v>99</v>
      </c>
      <c r="AL55" s="320">
        <v>106</v>
      </c>
      <c r="AM55" s="320">
        <v>108</v>
      </c>
      <c r="AN55" s="320">
        <v>126</v>
      </c>
      <c r="AO55" s="320">
        <v>178</v>
      </c>
      <c r="AP55" s="320">
        <v>161</v>
      </c>
      <c r="AQ55" s="320">
        <v>218</v>
      </c>
      <c r="AR55" s="320">
        <v>123</v>
      </c>
      <c r="AS55" s="320">
        <v>121</v>
      </c>
      <c r="AT55" s="320">
        <v>141</v>
      </c>
      <c r="AU55" s="320">
        <v>129</v>
      </c>
      <c r="AV55" s="320">
        <v>166</v>
      </c>
      <c r="AW55" s="320">
        <v>183</v>
      </c>
      <c r="AX55" s="320">
        <v>195</v>
      </c>
      <c r="AY55" s="320">
        <v>209</v>
      </c>
      <c r="AZ55" s="320">
        <v>103</v>
      </c>
      <c r="BA55" s="320">
        <v>154</v>
      </c>
      <c r="BB55" s="320">
        <v>133</v>
      </c>
      <c r="BC55" s="320">
        <v>147</v>
      </c>
      <c r="BD55" s="320">
        <v>124</v>
      </c>
      <c r="BE55"/>
      <c r="BF55"/>
      <c r="BG55" s="322"/>
      <c r="BH55" s="322"/>
      <c r="BI55" s="321"/>
      <c r="BJ55" s="321"/>
      <c r="BK55" s="321"/>
      <c r="BL55" s="321"/>
      <c r="BM55" s="321"/>
      <c r="BN55" s="321"/>
    </row>
    <row r="56" spans="1:66" ht="12.75">
      <c r="A56" s="313">
        <v>52</v>
      </c>
      <c r="B56" s="314">
        <f t="shared" si="3"/>
        <v>15</v>
      </c>
      <c r="C56" s="315" t="s">
        <v>134</v>
      </c>
      <c r="D56" s="316" t="s">
        <v>14</v>
      </c>
      <c r="E56" s="317">
        <f t="shared" si="4"/>
        <v>168.74418604651163</v>
      </c>
      <c r="F56" s="318">
        <f t="shared" si="5"/>
        <v>43</v>
      </c>
      <c r="G56" s="319">
        <v>152</v>
      </c>
      <c r="H56" s="320">
        <v>204</v>
      </c>
      <c r="I56" s="320">
        <v>196</v>
      </c>
      <c r="J56" s="320">
        <v>147</v>
      </c>
      <c r="K56" s="320">
        <v>135</v>
      </c>
      <c r="L56" s="320">
        <v>155</v>
      </c>
      <c r="M56" s="320">
        <v>213</v>
      </c>
      <c r="N56" s="320">
        <v>135</v>
      </c>
      <c r="O56" s="320">
        <v>123</v>
      </c>
      <c r="P56" s="320">
        <v>109</v>
      </c>
      <c r="Q56" s="320">
        <v>170</v>
      </c>
      <c r="R56" s="320">
        <v>173</v>
      </c>
      <c r="S56" s="320">
        <v>195</v>
      </c>
      <c r="T56" s="320">
        <v>145</v>
      </c>
      <c r="U56" s="320">
        <v>173</v>
      </c>
      <c r="V56" s="320">
        <v>221</v>
      </c>
      <c r="W56" s="320">
        <v>192</v>
      </c>
      <c r="X56" s="320">
        <v>187</v>
      </c>
      <c r="Y56" s="320">
        <v>243</v>
      </c>
      <c r="Z56" s="320">
        <v>209</v>
      </c>
      <c r="AA56" s="320">
        <v>135</v>
      </c>
      <c r="AB56" s="320">
        <v>126</v>
      </c>
      <c r="AC56" s="320">
        <v>180</v>
      </c>
      <c r="AD56" s="320">
        <v>236</v>
      </c>
      <c r="AE56" s="320">
        <v>203</v>
      </c>
      <c r="AF56" s="320">
        <v>126</v>
      </c>
      <c r="AG56" s="320">
        <v>148</v>
      </c>
      <c r="AH56" s="320">
        <v>172</v>
      </c>
      <c r="AI56" s="320">
        <v>142</v>
      </c>
      <c r="AJ56" s="320">
        <v>173</v>
      </c>
      <c r="AK56" s="320">
        <v>173</v>
      </c>
      <c r="AL56" s="320">
        <v>177</v>
      </c>
      <c r="AM56" s="320">
        <v>146</v>
      </c>
      <c r="AN56" s="320">
        <v>161</v>
      </c>
      <c r="AO56" s="320">
        <v>134</v>
      </c>
      <c r="AP56" s="320">
        <v>174</v>
      </c>
      <c r="AQ56" s="320">
        <v>118</v>
      </c>
      <c r="AR56" s="320">
        <v>202</v>
      </c>
      <c r="AS56" s="320">
        <v>189</v>
      </c>
      <c r="AT56" s="320">
        <v>181</v>
      </c>
      <c r="AU56" s="320">
        <v>163</v>
      </c>
      <c r="AV56" s="320">
        <v>163</v>
      </c>
      <c r="AW56" s="320">
        <v>157</v>
      </c>
      <c r="AX56" s="320"/>
      <c r="AY56" s="320"/>
      <c r="AZ56" s="320"/>
      <c r="BA56" s="320"/>
      <c r="BB56" s="320"/>
      <c r="BC56" s="320"/>
      <c r="BD56" s="320"/>
      <c r="BE56"/>
      <c r="BF56"/>
      <c r="BG56" s="322"/>
      <c r="BH56" s="322"/>
      <c r="BI56" s="321"/>
      <c r="BJ56" s="321"/>
      <c r="BK56" s="321"/>
      <c r="BL56" s="321"/>
      <c r="BM56" s="321"/>
      <c r="BN56" s="321"/>
    </row>
    <row r="57" spans="1:66" ht="12.75">
      <c r="A57" s="313">
        <v>53</v>
      </c>
      <c r="B57" s="314">
        <f t="shared" si="3"/>
        <v>13</v>
      </c>
      <c r="C57" s="315" t="s">
        <v>60</v>
      </c>
      <c r="D57" s="316" t="s">
        <v>14</v>
      </c>
      <c r="E57" s="317">
        <f t="shared" si="4"/>
        <v>173.52</v>
      </c>
      <c r="F57" s="318">
        <f t="shared" si="5"/>
        <v>50</v>
      </c>
      <c r="G57" s="319">
        <v>143</v>
      </c>
      <c r="H57" s="320">
        <v>185</v>
      </c>
      <c r="I57" s="320">
        <v>178</v>
      </c>
      <c r="J57" s="320">
        <v>159</v>
      </c>
      <c r="K57" s="320">
        <v>181</v>
      </c>
      <c r="L57" s="320">
        <v>155</v>
      </c>
      <c r="M57" s="320">
        <v>188</v>
      </c>
      <c r="N57" s="320">
        <v>158</v>
      </c>
      <c r="O57" s="320">
        <v>125</v>
      </c>
      <c r="P57" s="320">
        <v>214</v>
      </c>
      <c r="Q57" s="320">
        <v>153</v>
      </c>
      <c r="R57" s="320">
        <v>200</v>
      </c>
      <c r="S57" s="320">
        <v>200</v>
      </c>
      <c r="T57" s="320">
        <v>179</v>
      </c>
      <c r="U57" s="320">
        <v>159</v>
      </c>
      <c r="V57" s="320">
        <v>123</v>
      </c>
      <c r="W57" s="320">
        <v>147</v>
      </c>
      <c r="X57" s="320">
        <v>177</v>
      </c>
      <c r="Y57" s="320">
        <v>197</v>
      </c>
      <c r="Z57" s="320">
        <v>155</v>
      </c>
      <c r="AA57" s="320">
        <v>212</v>
      </c>
      <c r="AB57" s="320">
        <v>176</v>
      </c>
      <c r="AC57" s="320">
        <v>198</v>
      </c>
      <c r="AD57" s="320">
        <v>158</v>
      </c>
      <c r="AE57" s="320">
        <v>153</v>
      </c>
      <c r="AF57" s="320">
        <v>163</v>
      </c>
      <c r="AG57" s="320">
        <v>181</v>
      </c>
      <c r="AH57" s="320">
        <v>183</v>
      </c>
      <c r="AI57" s="320">
        <v>207</v>
      </c>
      <c r="AJ57" s="320">
        <v>193</v>
      </c>
      <c r="AK57" s="320">
        <v>216</v>
      </c>
      <c r="AL57" s="320">
        <v>175</v>
      </c>
      <c r="AM57" s="320">
        <v>178</v>
      </c>
      <c r="AN57" s="320">
        <v>138</v>
      </c>
      <c r="AO57" s="320">
        <v>174</v>
      </c>
      <c r="AP57" s="320">
        <v>136</v>
      </c>
      <c r="AQ57" s="320">
        <v>191</v>
      </c>
      <c r="AR57" s="320">
        <v>156</v>
      </c>
      <c r="AS57" s="320">
        <v>183</v>
      </c>
      <c r="AT57" s="320">
        <v>185</v>
      </c>
      <c r="AU57" s="320">
        <v>223</v>
      </c>
      <c r="AV57" s="320">
        <v>155</v>
      </c>
      <c r="AW57" s="320">
        <v>203</v>
      </c>
      <c r="AX57" s="320">
        <v>199</v>
      </c>
      <c r="AY57" s="320">
        <v>140</v>
      </c>
      <c r="AZ57" s="320">
        <v>181</v>
      </c>
      <c r="BA57" s="320">
        <v>178</v>
      </c>
      <c r="BB57" s="320">
        <v>188</v>
      </c>
      <c r="BC57" s="320">
        <v>132</v>
      </c>
      <c r="BD57" s="320">
        <v>145</v>
      </c>
      <c r="BE57"/>
      <c r="BF57"/>
      <c r="BG57" s="322"/>
      <c r="BH57" s="322"/>
      <c r="BI57" s="322"/>
      <c r="BJ57" s="322"/>
      <c r="BK57" s="322"/>
      <c r="BL57" s="322"/>
      <c r="BM57" s="322"/>
      <c r="BN57" s="321"/>
    </row>
    <row r="58" spans="1:66" ht="12.75">
      <c r="A58" s="313">
        <v>54</v>
      </c>
      <c r="B58" s="314">
        <f t="shared" si="3"/>
        <v>15</v>
      </c>
      <c r="C58" s="315" t="s">
        <v>20</v>
      </c>
      <c r="D58" s="316" t="s">
        <v>14</v>
      </c>
      <c r="E58" s="317">
        <f t="shared" si="4"/>
        <v>168.94</v>
      </c>
      <c r="F58" s="318">
        <f t="shared" si="5"/>
        <v>50</v>
      </c>
      <c r="G58" s="319">
        <v>137</v>
      </c>
      <c r="H58" s="320">
        <v>212</v>
      </c>
      <c r="I58" s="320">
        <v>183</v>
      </c>
      <c r="J58" s="320">
        <v>175</v>
      </c>
      <c r="K58" s="320">
        <v>142</v>
      </c>
      <c r="L58" s="320">
        <v>183</v>
      </c>
      <c r="M58" s="320">
        <v>146</v>
      </c>
      <c r="N58" s="320">
        <v>139</v>
      </c>
      <c r="O58" s="320">
        <v>141</v>
      </c>
      <c r="P58" s="320">
        <v>186</v>
      </c>
      <c r="Q58" s="320">
        <v>206</v>
      </c>
      <c r="R58" s="320">
        <v>136</v>
      </c>
      <c r="S58" s="320">
        <v>208</v>
      </c>
      <c r="T58" s="320">
        <v>167</v>
      </c>
      <c r="U58" s="320">
        <v>185</v>
      </c>
      <c r="V58" s="320">
        <v>150</v>
      </c>
      <c r="W58" s="320">
        <v>163</v>
      </c>
      <c r="X58" s="320">
        <v>139</v>
      </c>
      <c r="Y58" s="320">
        <v>159</v>
      </c>
      <c r="Z58" s="320">
        <v>134</v>
      </c>
      <c r="AA58" s="320">
        <v>133</v>
      </c>
      <c r="AB58" s="320">
        <v>130</v>
      </c>
      <c r="AC58" s="320">
        <v>179</v>
      </c>
      <c r="AD58" s="320">
        <v>233</v>
      </c>
      <c r="AE58" s="320">
        <v>243</v>
      </c>
      <c r="AF58" s="320">
        <v>221</v>
      </c>
      <c r="AG58" s="320">
        <v>174</v>
      </c>
      <c r="AH58" s="320">
        <v>146</v>
      </c>
      <c r="AI58" s="320">
        <v>159</v>
      </c>
      <c r="AJ58" s="320">
        <v>178</v>
      </c>
      <c r="AK58" s="320">
        <v>157</v>
      </c>
      <c r="AL58" s="320">
        <v>122</v>
      </c>
      <c r="AM58" s="320">
        <v>140</v>
      </c>
      <c r="AN58" s="320">
        <v>144</v>
      </c>
      <c r="AO58" s="320">
        <v>167</v>
      </c>
      <c r="AP58" s="320">
        <v>207</v>
      </c>
      <c r="AQ58" s="320">
        <v>164</v>
      </c>
      <c r="AR58" s="320">
        <v>163</v>
      </c>
      <c r="AS58" s="320">
        <v>178</v>
      </c>
      <c r="AT58" s="320">
        <v>165</v>
      </c>
      <c r="AU58" s="320">
        <v>176</v>
      </c>
      <c r="AV58" s="320">
        <v>166</v>
      </c>
      <c r="AW58" s="320">
        <v>191</v>
      </c>
      <c r="AX58" s="320">
        <v>167</v>
      </c>
      <c r="AY58" s="320">
        <v>177</v>
      </c>
      <c r="AZ58" s="320">
        <v>166</v>
      </c>
      <c r="BA58" s="320">
        <v>185</v>
      </c>
      <c r="BB58" s="320">
        <v>192</v>
      </c>
      <c r="BC58" s="320">
        <v>166</v>
      </c>
      <c r="BD58" s="320">
        <v>167</v>
      </c>
      <c r="BE58"/>
      <c r="BF58"/>
      <c r="BG58" s="322"/>
      <c r="BH58" s="322"/>
      <c r="BI58" s="321"/>
      <c r="BJ58" s="321"/>
      <c r="BK58" s="321"/>
      <c r="BL58" s="321"/>
      <c r="BM58" s="321"/>
      <c r="BN58" s="321"/>
    </row>
    <row r="59" spans="1:60" ht="12.75">
      <c r="A59" s="313">
        <v>55</v>
      </c>
      <c r="B59" s="314">
        <f t="shared" si="3"/>
        <v>18</v>
      </c>
      <c r="C59" s="315" t="s">
        <v>34</v>
      </c>
      <c r="D59" s="316" t="s">
        <v>24</v>
      </c>
      <c r="E59" s="317">
        <f t="shared" si="4"/>
        <v>163.92</v>
      </c>
      <c r="F59" s="318">
        <f t="shared" si="5"/>
        <v>50</v>
      </c>
      <c r="G59" s="319">
        <v>128</v>
      </c>
      <c r="H59" s="320">
        <v>186</v>
      </c>
      <c r="I59" s="320">
        <v>134</v>
      </c>
      <c r="J59" s="320">
        <v>156</v>
      </c>
      <c r="K59" s="320">
        <v>190</v>
      </c>
      <c r="L59" s="320">
        <v>166</v>
      </c>
      <c r="M59" s="320">
        <v>170</v>
      </c>
      <c r="N59" s="320">
        <v>182</v>
      </c>
      <c r="O59" s="320">
        <v>177</v>
      </c>
      <c r="P59" s="320">
        <v>150</v>
      </c>
      <c r="Q59" s="320">
        <v>195</v>
      </c>
      <c r="R59" s="320">
        <v>237</v>
      </c>
      <c r="S59" s="320">
        <v>147</v>
      </c>
      <c r="T59" s="320">
        <v>195</v>
      </c>
      <c r="U59" s="320">
        <v>154</v>
      </c>
      <c r="V59" s="320">
        <v>159</v>
      </c>
      <c r="W59" s="320">
        <v>174</v>
      </c>
      <c r="X59" s="320">
        <v>180</v>
      </c>
      <c r="Y59" s="320">
        <v>131</v>
      </c>
      <c r="Z59" s="320">
        <v>170</v>
      </c>
      <c r="AA59" s="320">
        <v>187</v>
      </c>
      <c r="AB59" s="320">
        <v>124</v>
      </c>
      <c r="AC59" s="320">
        <v>176</v>
      </c>
      <c r="AD59" s="320">
        <v>160</v>
      </c>
      <c r="AE59" s="320">
        <v>164</v>
      </c>
      <c r="AF59" s="320">
        <v>184</v>
      </c>
      <c r="AG59" s="320">
        <v>139</v>
      </c>
      <c r="AH59" s="320">
        <v>173</v>
      </c>
      <c r="AI59" s="320">
        <v>135</v>
      </c>
      <c r="AJ59" s="320">
        <v>166</v>
      </c>
      <c r="AK59" s="320">
        <v>176</v>
      </c>
      <c r="AL59" s="320">
        <v>175</v>
      </c>
      <c r="AM59" s="320">
        <v>146</v>
      </c>
      <c r="AN59" s="320">
        <v>128</v>
      </c>
      <c r="AO59" s="320">
        <v>191</v>
      </c>
      <c r="AP59" s="320">
        <v>185</v>
      </c>
      <c r="AQ59" s="320">
        <v>177</v>
      </c>
      <c r="AR59" s="320">
        <v>136</v>
      </c>
      <c r="AS59" s="320">
        <v>139</v>
      </c>
      <c r="AT59" s="320">
        <v>169</v>
      </c>
      <c r="AU59" s="320">
        <v>169</v>
      </c>
      <c r="AV59" s="320">
        <v>171</v>
      </c>
      <c r="AW59" s="320">
        <v>133</v>
      </c>
      <c r="AX59" s="320">
        <v>189</v>
      </c>
      <c r="AY59" s="320">
        <v>144</v>
      </c>
      <c r="AZ59" s="320">
        <v>140</v>
      </c>
      <c r="BA59" s="320">
        <v>160</v>
      </c>
      <c r="BB59" s="320">
        <v>124</v>
      </c>
      <c r="BC59" s="320">
        <v>155</v>
      </c>
      <c r="BD59" s="320">
        <v>200</v>
      </c>
      <c r="BE59"/>
      <c r="BF59"/>
      <c r="BG59"/>
      <c r="BH59"/>
    </row>
    <row r="60" spans="1:60" ht="12.75">
      <c r="A60" s="313">
        <v>56</v>
      </c>
      <c r="B60" s="314">
        <f t="shared" si="3"/>
        <v>4</v>
      </c>
      <c r="C60" s="315" t="s">
        <v>13</v>
      </c>
      <c r="D60" s="316" t="s">
        <v>14</v>
      </c>
      <c r="E60" s="317">
        <f t="shared" si="4"/>
        <v>191.58</v>
      </c>
      <c r="F60" s="318">
        <f t="shared" si="5"/>
        <v>50</v>
      </c>
      <c r="G60" s="319">
        <v>187</v>
      </c>
      <c r="H60" s="320">
        <v>217</v>
      </c>
      <c r="I60" s="320">
        <v>203</v>
      </c>
      <c r="J60" s="320">
        <v>244</v>
      </c>
      <c r="K60" s="320">
        <v>147</v>
      </c>
      <c r="L60" s="320">
        <v>212</v>
      </c>
      <c r="M60" s="320">
        <v>166</v>
      </c>
      <c r="N60" s="320">
        <v>210</v>
      </c>
      <c r="O60" s="320">
        <v>200</v>
      </c>
      <c r="P60" s="320">
        <v>152</v>
      </c>
      <c r="Q60" s="320">
        <v>153</v>
      </c>
      <c r="R60" s="320">
        <v>151</v>
      </c>
      <c r="S60" s="320">
        <v>178</v>
      </c>
      <c r="T60" s="320">
        <v>178</v>
      </c>
      <c r="U60" s="320">
        <v>168</v>
      </c>
      <c r="V60" s="320">
        <v>178</v>
      </c>
      <c r="W60" s="320">
        <v>190</v>
      </c>
      <c r="X60" s="320">
        <v>175</v>
      </c>
      <c r="Y60" s="320">
        <v>145</v>
      </c>
      <c r="Z60" s="320">
        <v>189</v>
      </c>
      <c r="AA60" s="320">
        <v>202</v>
      </c>
      <c r="AB60" s="320">
        <v>154</v>
      </c>
      <c r="AC60" s="320">
        <v>248</v>
      </c>
      <c r="AD60" s="320">
        <v>206</v>
      </c>
      <c r="AE60" s="320">
        <v>202</v>
      </c>
      <c r="AF60" s="320">
        <v>181</v>
      </c>
      <c r="AG60" s="320">
        <v>213</v>
      </c>
      <c r="AH60" s="320">
        <v>190</v>
      </c>
      <c r="AI60" s="320">
        <v>173</v>
      </c>
      <c r="AJ60" s="320">
        <v>224</v>
      </c>
      <c r="AK60" s="320">
        <v>228</v>
      </c>
      <c r="AL60" s="320">
        <v>223</v>
      </c>
      <c r="AM60" s="320">
        <v>214</v>
      </c>
      <c r="AN60" s="320">
        <v>126</v>
      </c>
      <c r="AO60" s="320">
        <v>178</v>
      </c>
      <c r="AP60" s="320">
        <v>214</v>
      </c>
      <c r="AQ60" s="320">
        <v>182</v>
      </c>
      <c r="AR60" s="320">
        <v>186</v>
      </c>
      <c r="AS60" s="320">
        <v>181</v>
      </c>
      <c r="AT60" s="320">
        <v>280</v>
      </c>
      <c r="AU60" s="320">
        <v>169</v>
      </c>
      <c r="AV60" s="320">
        <v>196</v>
      </c>
      <c r="AW60" s="320">
        <v>233</v>
      </c>
      <c r="AX60" s="320">
        <v>201</v>
      </c>
      <c r="AY60" s="320">
        <v>183</v>
      </c>
      <c r="AZ60" s="320">
        <v>159</v>
      </c>
      <c r="BA60" s="320">
        <v>211</v>
      </c>
      <c r="BB60" s="320">
        <v>189</v>
      </c>
      <c r="BC60" s="320">
        <v>176</v>
      </c>
      <c r="BD60" s="320">
        <v>214</v>
      </c>
      <c r="BE60"/>
      <c r="BF60"/>
      <c r="BG60"/>
      <c r="BH60"/>
    </row>
    <row r="61" spans="1:60" ht="12.75">
      <c r="A61" s="313">
        <v>57</v>
      </c>
      <c r="B61" s="314">
        <f t="shared" si="3"/>
        <v>13</v>
      </c>
      <c r="C61" s="315" t="s">
        <v>103</v>
      </c>
      <c r="D61" s="316" t="s">
        <v>14</v>
      </c>
      <c r="E61" s="317">
        <f t="shared" si="4"/>
        <v>173.72</v>
      </c>
      <c r="F61" s="318">
        <f t="shared" si="5"/>
        <v>50</v>
      </c>
      <c r="G61" s="319">
        <v>152</v>
      </c>
      <c r="H61" s="320">
        <v>152</v>
      </c>
      <c r="I61" s="320">
        <v>147</v>
      </c>
      <c r="J61" s="320">
        <v>136</v>
      </c>
      <c r="K61" s="320">
        <v>99</v>
      </c>
      <c r="L61" s="320">
        <v>146</v>
      </c>
      <c r="M61" s="320">
        <v>210</v>
      </c>
      <c r="N61" s="320">
        <v>203</v>
      </c>
      <c r="O61" s="320">
        <v>193</v>
      </c>
      <c r="P61" s="320">
        <v>113</v>
      </c>
      <c r="Q61" s="320">
        <v>191</v>
      </c>
      <c r="R61" s="320">
        <v>176</v>
      </c>
      <c r="S61" s="320">
        <v>200</v>
      </c>
      <c r="T61" s="320">
        <v>189</v>
      </c>
      <c r="U61" s="320">
        <v>201</v>
      </c>
      <c r="V61" s="320">
        <v>211</v>
      </c>
      <c r="W61" s="320">
        <v>154</v>
      </c>
      <c r="X61" s="320">
        <v>182</v>
      </c>
      <c r="Y61" s="320">
        <v>149</v>
      </c>
      <c r="Z61" s="320">
        <v>170</v>
      </c>
      <c r="AA61" s="320">
        <v>188</v>
      </c>
      <c r="AB61" s="320">
        <v>151</v>
      </c>
      <c r="AC61" s="320">
        <v>189</v>
      </c>
      <c r="AD61" s="320">
        <v>169</v>
      </c>
      <c r="AE61" s="320">
        <v>172</v>
      </c>
      <c r="AF61" s="320">
        <v>216</v>
      </c>
      <c r="AG61" s="320">
        <v>208</v>
      </c>
      <c r="AH61" s="320">
        <v>156</v>
      </c>
      <c r="AI61" s="320">
        <v>157</v>
      </c>
      <c r="AJ61" s="320">
        <v>119</v>
      </c>
      <c r="AK61" s="320">
        <v>201</v>
      </c>
      <c r="AL61" s="320">
        <v>237</v>
      </c>
      <c r="AM61" s="320">
        <v>243</v>
      </c>
      <c r="AN61" s="320">
        <v>219</v>
      </c>
      <c r="AO61" s="320">
        <v>136</v>
      </c>
      <c r="AP61" s="320">
        <v>213</v>
      </c>
      <c r="AQ61" s="320">
        <v>190</v>
      </c>
      <c r="AR61" s="320">
        <v>146</v>
      </c>
      <c r="AS61" s="320">
        <v>136</v>
      </c>
      <c r="AT61" s="320">
        <v>203</v>
      </c>
      <c r="AU61" s="320">
        <v>172</v>
      </c>
      <c r="AV61" s="320">
        <v>204</v>
      </c>
      <c r="AW61" s="320">
        <v>143</v>
      </c>
      <c r="AX61" s="320">
        <v>147</v>
      </c>
      <c r="AY61" s="320">
        <v>202</v>
      </c>
      <c r="AZ61" s="320">
        <v>186</v>
      </c>
      <c r="BA61" s="320">
        <v>129</v>
      </c>
      <c r="BB61" s="320">
        <v>188</v>
      </c>
      <c r="BC61" s="320">
        <v>152</v>
      </c>
      <c r="BD61" s="320">
        <v>140</v>
      </c>
      <c r="BE61"/>
      <c r="BF61"/>
      <c r="BG61"/>
      <c r="BH61"/>
    </row>
    <row r="62" spans="1:60" ht="12.75">
      <c r="A62" s="313">
        <v>58</v>
      </c>
      <c r="B62" s="314">
        <f t="shared" si="3"/>
        <v>9</v>
      </c>
      <c r="C62" s="315" t="s">
        <v>147</v>
      </c>
      <c r="D62" s="316" t="s">
        <v>14</v>
      </c>
      <c r="E62" s="317">
        <f t="shared" si="4"/>
        <v>180.3</v>
      </c>
      <c r="F62" s="318">
        <f t="shared" si="5"/>
        <v>10</v>
      </c>
      <c r="G62" s="319">
        <v>211</v>
      </c>
      <c r="H62" s="320">
        <v>173</v>
      </c>
      <c r="I62" s="320">
        <v>249</v>
      </c>
      <c r="J62" s="320">
        <v>204</v>
      </c>
      <c r="K62" s="320">
        <v>168</v>
      </c>
      <c r="L62" s="320">
        <v>213</v>
      </c>
      <c r="M62" s="320">
        <v>157</v>
      </c>
      <c r="N62" s="320">
        <v>124</v>
      </c>
      <c r="O62" s="320">
        <v>168</v>
      </c>
      <c r="P62" s="320">
        <v>136</v>
      </c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320"/>
      <c r="BE62"/>
      <c r="BF62"/>
      <c r="BG62"/>
      <c r="BH62"/>
    </row>
    <row r="63" spans="1:60" ht="12.75">
      <c r="A63" s="313">
        <v>59</v>
      </c>
      <c r="B63" s="314">
        <f t="shared" si="3"/>
        <v>3</v>
      </c>
      <c r="C63" s="315" t="s">
        <v>133</v>
      </c>
      <c r="D63" s="316" t="s">
        <v>14</v>
      </c>
      <c r="E63" s="317">
        <f t="shared" si="4"/>
        <v>192.82</v>
      </c>
      <c r="F63" s="318">
        <f t="shared" si="5"/>
        <v>50</v>
      </c>
      <c r="G63" s="319">
        <v>185</v>
      </c>
      <c r="H63" s="320">
        <v>183</v>
      </c>
      <c r="I63" s="320">
        <v>215</v>
      </c>
      <c r="J63" s="320">
        <v>130</v>
      </c>
      <c r="K63" s="320">
        <v>183</v>
      </c>
      <c r="L63" s="320">
        <v>181</v>
      </c>
      <c r="M63" s="320">
        <v>172</v>
      </c>
      <c r="N63" s="320">
        <v>192</v>
      </c>
      <c r="O63" s="320">
        <v>246</v>
      </c>
      <c r="P63" s="320">
        <v>184</v>
      </c>
      <c r="Q63" s="320">
        <v>226</v>
      </c>
      <c r="R63" s="320">
        <v>209</v>
      </c>
      <c r="S63" s="320">
        <v>235</v>
      </c>
      <c r="T63" s="320">
        <v>175</v>
      </c>
      <c r="U63" s="320">
        <v>169</v>
      </c>
      <c r="V63" s="320">
        <v>180</v>
      </c>
      <c r="W63" s="320">
        <v>152</v>
      </c>
      <c r="X63" s="320">
        <v>183</v>
      </c>
      <c r="Y63" s="320">
        <v>210</v>
      </c>
      <c r="Z63" s="320">
        <v>146</v>
      </c>
      <c r="AA63" s="320">
        <v>243</v>
      </c>
      <c r="AB63" s="320">
        <v>166</v>
      </c>
      <c r="AC63" s="320">
        <v>208</v>
      </c>
      <c r="AD63" s="320">
        <v>216</v>
      </c>
      <c r="AE63" s="320">
        <v>234</v>
      </c>
      <c r="AF63" s="320">
        <v>201</v>
      </c>
      <c r="AG63" s="320">
        <v>191</v>
      </c>
      <c r="AH63" s="320">
        <v>184</v>
      </c>
      <c r="AI63" s="320">
        <v>223</v>
      </c>
      <c r="AJ63" s="320">
        <v>244</v>
      </c>
      <c r="AK63" s="320">
        <v>206</v>
      </c>
      <c r="AL63" s="320">
        <v>181</v>
      </c>
      <c r="AM63" s="320">
        <v>191</v>
      </c>
      <c r="AN63" s="320">
        <v>166</v>
      </c>
      <c r="AO63" s="320">
        <v>196</v>
      </c>
      <c r="AP63" s="320">
        <v>164</v>
      </c>
      <c r="AQ63" s="320">
        <v>165</v>
      </c>
      <c r="AR63" s="320">
        <v>146</v>
      </c>
      <c r="AS63" s="320">
        <v>188</v>
      </c>
      <c r="AT63" s="320">
        <v>186</v>
      </c>
      <c r="AU63" s="320">
        <v>236</v>
      </c>
      <c r="AV63" s="320">
        <v>215</v>
      </c>
      <c r="AW63" s="320">
        <v>204</v>
      </c>
      <c r="AX63" s="320">
        <v>190</v>
      </c>
      <c r="AY63" s="320">
        <v>160</v>
      </c>
      <c r="AZ63" s="320">
        <v>202</v>
      </c>
      <c r="BA63" s="320">
        <v>202</v>
      </c>
      <c r="BB63" s="320">
        <v>182</v>
      </c>
      <c r="BC63" s="320">
        <v>189</v>
      </c>
      <c r="BD63" s="320">
        <v>206</v>
      </c>
      <c r="BE63"/>
      <c r="BF63"/>
      <c r="BG63"/>
      <c r="BH63"/>
    </row>
    <row r="64" spans="1:60" ht="12.75">
      <c r="A64" s="313">
        <v>60</v>
      </c>
      <c r="B64" s="314">
        <f t="shared" si="3"/>
        <v>0</v>
      </c>
      <c r="C64" s="315" t="s">
        <v>122</v>
      </c>
      <c r="D64" s="316" t="s">
        <v>14</v>
      </c>
      <c r="E64" s="317">
        <f t="shared" si="4"/>
        <v>208.35294117647058</v>
      </c>
      <c r="F64" s="318">
        <f t="shared" si="5"/>
        <v>17</v>
      </c>
      <c r="G64" s="319">
        <v>202</v>
      </c>
      <c r="H64" s="320">
        <v>205</v>
      </c>
      <c r="I64" s="320">
        <v>159</v>
      </c>
      <c r="J64" s="320">
        <v>183</v>
      </c>
      <c r="K64" s="320">
        <v>184</v>
      </c>
      <c r="L64" s="320">
        <v>236</v>
      </c>
      <c r="M64" s="320">
        <v>234</v>
      </c>
      <c r="N64" s="320">
        <v>182</v>
      </c>
      <c r="O64" s="320">
        <v>245</v>
      </c>
      <c r="P64" s="320">
        <v>178</v>
      </c>
      <c r="Q64" s="320">
        <v>254</v>
      </c>
      <c r="R64" s="320">
        <v>233</v>
      </c>
      <c r="S64" s="320">
        <v>203</v>
      </c>
      <c r="T64" s="320">
        <v>219</v>
      </c>
      <c r="U64" s="320">
        <v>197</v>
      </c>
      <c r="V64" s="320">
        <v>230</v>
      </c>
      <c r="W64" s="320">
        <v>198</v>
      </c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0"/>
      <c r="BE64"/>
      <c r="BF64"/>
      <c r="BG64"/>
      <c r="BH64"/>
    </row>
    <row r="65" spans="1:60" ht="12.75">
      <c r="A65" s="313">
        <v>61</v>
      </c>
      <c r="B65" s="314">
        <f t="shared" si="3"/>
        <v>3</v>
      </c>
      <c r="C65" s="315" t="s">
        <v>101</v>
      </c>
      <c r="D65" s="316" t="s">
        <v>14</v>
      </c>
      <c r="E65" s="317">
        <f t="shared" si="4"/>
        <v>193.22</v>
      </c>
      <c r="F65" s="318">
        <f t="shared" si="5"/>
        <v>50</v>
      </c>
      <c r="G65" s="319">
        <v>113</v>
      </c>
      <c r="H65" s="320">
        <v>166</v>
      </c>
      <c r="I65" s="320">
        <v>208</v>
      </c>
      <c r="J65" s="320">
        <v>178</v>
      </c>
      <c r="K65" s="320">
        <v>130</v>
      </c>
      <c r="L65" s="320">
        <v>174</v>
      </c>
      <c r="M65" s="320">
        <v>231</v>
      </c>
      <c r="N65" s="320">
        <v>192</v>
      </c>
      <c r="O65" s="320">
        <v>195</v>
      </c>
      <c r="P65" s="320">
        <v>171</v>
      </c>
      <c r="Q65" s="320">
        <v>225</v>
      </c>
      <c r="R65" s="320">
        <v>192</v>
      </c>
      <c r="S65" s="320">
        <v>212</v>
      </c>
      <c r="T65" s="320">
        <v>211</v>
      </c>
      <c r="U65" s="320">
        <v>256</v>
      </c>
      <c r="V65" s="320">
        <v>257</v>
      </c>
      <c r="W65" s="320">
        <v>233</v>
      </c>
      <c r="X65" s="320">
        <v>216</v>
      </c>
      <c r="Y65" s="320">
        <v>158</v>
      </c>
      <c r="Z65" s="320">
        <v>194</v>
      </c>
      <c r="AA65" s="320">
        <v>179</v>
      </c>
      <c r="AB65" s="320">
        <v>212</v>
      </c>
      <c r="AC65" s="320">
        <v>194</v>
      </c>
      <c r="AD65" s="320">
        <v>171</v>
      </c>
      <c r="AE65" s="320">
        <v>207</v>
      </c>
      <c r="AF65" s="320">
        <v>263</v>
      </c>
      <c r="AG65" s="320">
        <v>245</v>
      </c>
      <c r="AH65" s="320">
        <v>202</v>
      </c>
      <c r="AI65" s="320">
        <v>189</v>
      </c>
      <c r="AJ65" s="320">
        <v>161</v>
      </c>
      <c r="AK65" s="320">
        <v>217</v>
      </c>
      <c r="AL65" s="320">
        <v>175</v>
      </c>
      <c r="AM65" s="320">
        <v>209</v>
      </c>
      <c r="AN65" s="320">
        <v>194</v>
      </c>
      <c r="AO65" s="320">
        <v>178</v>
      </c>
      <c r="AP65" s="320">
        <v>142</v>
      </c>
      <c r="AQ65" s="320">
        <v>194</v>
      </c>
      <c r="AR65" s="320">
        <v>143</v>
      </c>
      <c r="AS65" s="320">
        <v>159</v>
      </c>
      <c r="AT65" s="320">
        <v>166</v>
      </c>
      <c r="AU65" s="320">
        <v>206</v>
      </c>
      <c r="AV65" s="320">
        <v>177</v>
      </c>
      <c r="AW65" s="320">
        <v>197</v>
      </c>
      <c r="AX65" s="320">
        <v>170</v>
      </c>
      <c r="AY65" s="320">
        <v>178</v>
      </c>
      <c r="AZ65" s="320">
        <v>180</v>
      </c>
      <c r="BA65" s="320">
        <v>243</v>
      </c>
      <c r="BB65" s="320">
        <v>182</v>
      </c>
      <c r="BC65" s="320">
        <v>201</v>
      </c>
      <c r="BD65" s="320">
        <v>215</v>
      </c>
      <c r="BE65"/>
      <c r="BF65"/>
      <c r="BG65"/>
      <c r="BH65"/>
    </row>
    <row r="66" spans="1:60" ht="12.75">
      <c r="A66" s="313">
        <v>62</v>
      </c>
      <c r="B66" s="314">
        <f t="shared" si="3"/>
        <v>14</v>
      </c>
      <c r="C66" s="315" t="s">
        <v>150</v>
      </c>
      <c r="D66" s="316" t="s">
        <v>14</v>
      </c>
      <c r="E66" s="317">
        <f t="shared" si="4"/>
        <v>170.92</v>
      </c>
      <c r="F66" s="318">
        <f t="shared" si="5"/>
        <v>50</v>
      </c>
      <c r="G66" s="319">
        <v>128</v>
      </c>
      <c r="H66" s="320">
        <v>161</v>
      </c>
      <c r="I66" s="320">
        <v>164</v>
      </c>
      <c r="J66" s="320">
        <v>210</v>
      </c>
      <c r="K66" s="320">
        <v>106</v>
      </c>
      <c r="L66" s="320">
        <v>141</v>
      </c>
      <c r="M66" s="320">
        <v>154</v>
      </c>
      <c r="N66" s="320">
        <v>130</v>
      </c>
      <c r="O66" s="320">
        <v>158</v>
      </c>
      <c r="P66" s="320">
        <v>119</v>
      </c>
      <c r="Q66" s="320">
        <v>166</v>
      </c>
      <c r="R66" s="320">
        <v>191</v>
      </c>
      <c r="S66" s="320">
        <v>189</v>
      </c>
      <c r="T66" s="320">
        <v>164</v>
      </c>
      <c r="U66" s="320">
        <v>189</v>
      </c>
      <c r="V66" s="320">
        <v>134</v>
      </c>
      <c r="W66" s="320">
        <v>167</v>
      </c>
      <c r="X66" s="320">
        <v>147</v>
      </c>
      <c r="Y66" s="320">
        <v>187</v>
      </c>
      <c r="Z66" s="320">
        <v>179</v>
      </c>
      <c r="AA66" s="320">
        <v>199</v>
      </c>
      <c r="AB66" s="320">
        <v>225</v>
      </c>
      <c r="AC66" s="320">
        <v>192</v>
      </c>
      <c r="AD66" s="320">
        <v>205</v>
      </c>
      <c r="AE66" s="320">
        <v>202</v>
      </c>
      <c r="AF66" s="320">
        <v>149</v>
      </c>
      <c r="AG66" s="320">
        <v>164</v>
      </c>
      <c r="AH66" s="320">
        <v>149</v>
      </c>
      <c r="AI66" s="320">
        <v>166</v>
      </c>
      <c r="AJ66" s="320">
        <v>213</v>
      </c>
      <c r="AK66" s="320">
        <v>136</v>
      </c>
      <c r="AL66" s="320">
        <v>187</v>
      </c>
      <c r="AM66" s="320">
        <v>182</v>
      </c>
      <c r="AN66" s="320">
        <v>179</v>
      </c>
      <c r="AO66" s="320">
        <v>164</v>
      </c>
      <c r="AP66" s="320">
        <v>225</v>
      </c>
      <c r="AQ66" s="320">
        <v>183</v>
      </c>
      <c r="AR66" s="320">
        <v>195</v>
      </c>
      <c r="AS66" s="320">
        <v>176</v>
      </c>
      <c r="AT66" s="320">
        <v>166</v>
      </c>
      <c r="AU66" s="320">
        <v>179</v>
      </c>
      <c r="AV66" s="320">
        <v>167</v>
      </c>
      <c r="AW66" s="320">
        <v>158</v>
      </c>
      <c r="AX66" s="320">
        <v>215</v>
      </c>
      <c r="AY66" s="320">
        <v>189</v>
      </c>
      <c r="AZ66" s="320">
        <v>164</v>
      </c>
      <c r="BA66" s="320">
        <v>169</v>
      </c>
      <c r="BB66" s="320">
        <v>138</v>
      </c>
      <c r="BC66" s="320">
        <v>151</v>
      </c>
      <c r="BD66" s="320">
        <v>175</v>
      </c>
      <c r="BE66"/>
      <c r="BF66"/>
      <c r="BG66"/>
      <c r="BH66"/>
    </row>
    <row r="67" spans="1:60" ht="12.75">
      <c r="A67" s="313">
        <v>63</v>
      </c>
      <c r="B67" s="314">
        <f t="shared" si="3"/>
        <v>30</v>
      </c>
      <c r="C67" s="315" t="s">
        <v>189</v>
      </c>
      <c r="D67" s="316" t="s">
        <v>14</v>
      </c>
      <c r="E67" s="317">
        <f t="shared" si="4"/>
        <v>139</v>
      </c>
      <c r="F67" s="318">
        <f t="shared" si="5"/>
        <v>5</v>
      </c>
      <c r="G67" s="319">
        <v>178</v>
      </c>
      <c r="H67" s="320">
        <v>150</v>
      </c>
      <c r="I67" s="320">
        <v>106</v>
      </c>
      <c r="J67" s="320">
        <v>130</v>
      </c>
      <c r="K67" s="320">
        <v>131</v>
      </c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0"/>
      <c r="AZ67" s="320"/>
      <c r="BA67" s="320"/>
      <c r="BB67" s="320"/>
      <c r="BC67" s="320"/>
      <c r="BD67" s="320"/>
      <c r="BE67"/>
      <c r="BF67"/>
      <c r="BG67"/>
      <c r="BH67"/>
    </row>
    <row r="68" spans="1:60" ht="12.75">
      <c r="A68" s="313">
        <v>64</v>
      </c>
      <c r="B68" s="314">
        <f t="shared" si="3"/>
        <v>13</v>
      </c>
      <c r="C68" s="315" t="s">
        <v>115</v>
      </c>
      <c r="D68" s="316" t="s">
        <v>14</v>
      </c>
      <c r="E68" s="317">
        <f t="shared" si="4"/>
        <v>173.18</v>
      </c>
      <c r="F68" s="318">
        <f t="shared" si="5"/>
        <v>50</v>
      </c>
      <c r="G68" s="319">
        <v>181</v>
      </c>
      <c r="H68" s="320">
        <v>201</v>
      </c>
      <c r="I68" s="320">
        <v>177</v>
      </c>
      <c r="J68" s="320">
        <v>182</v>
      </c>
      <c r="K68" s="320">
        <v>191</v>
      </c>
      <c r="L68" s="320">
        <v>189</v>
      </c>
      <c r="M68" s="320">
        <v>187</v>
      </c>
      <c r="N68" s="320">
        <v>192</v>
      </c>
      <c r="O68" s="320">
        <v>191</v>
      </c>
      <c r="P68" s="320">
        <v>167</v>
      </c>
      <c r="Q68" s="320">
        <v>119</v>
      </c>
      <c r="R68" s="320">
        <v>168</v>
      </c>
      <c r="S68" s="320">
        <v>158</v>
      </c>
      <c r="T68" s="320">
        <v>230</v>
      </c>
      <c r="U68" s="320">
        <v>237</v>
      </c>
      <c r="V68" s="320">
        <v>179</v>
      </c>
      <c r="W68" s="320">
        <v>171</v>
      </c>
      <c r="X68" s="320">
        <v>143</v>
      </c>
      <c r="Y68" s="320">
        <v>184</v>
      </c>
      <c r="Z68" s="320">
        <v>175</v>
      </c>
      <c r="AA68" s="320">
        <v>166</v>
      </c>
      <c r="AB68" s="320">
        <v>196</v>
      </c>
      <c r="AC68" s="320">
        <v>175</v>
      </c>
      <c r="AD68" s="320">
        <v>173</v>
      </c>
      <c r="AE68" s="320">
        <v>186</v>
      </c>
      <c r="AF68" s="320">
        <v>190</v>
      </c>
      <c r="AG68" s="320">
        <v>158</v>
      </c>
      <c r="AH68" s="320">
        <v>189</v>
      </c>
      <c r="AI68" s="320">
        <v>167</v>
      </c>
      <c r="AJ68" s="320">
        <v>179</v>
      </c>
      <c r="AK68" s="320">
        <v>136</v>
      </c>
      <c r="AL68" s="320">
        <v>154</v>
      </c>
      <c r="AM68" s="320">
        <v>106</v>
      </c>
      <c r="AN68" s="320">
        <v>182</v>
      </c>
      <c r="AO68" s="320">
        <v>161</v>
      </c>
      <c r="AP68" s="320">
        <v>156</v>
      </c>
      <c r="AQ68" s="320">
        <v>206</v>
      </c>
      <c r="AR68" s="320">
        <v>174</v>
      </c>
      <c r="AS68" s="320">
        <v>122</v>
      </c>
      <c r="AT68" s="320">
        <v>110</v>
      </c>
      <c r="AU68" s="320">
        <v>150</v>
      </c>
      <c r="AV68" s="320">
        <v>180</v>
      </c>
      <c r="AW68" s="320">
        <v>137</v>
      </c>
      <c r="AX68" s="320">
        <v>219</v>
      </c>
      <c r="AY68" s="320">
        <v>199</v>
      </c>
      <c r="AZ68" s="320">
        <v>171</v>
      </c>
      <c r="BA68" s="320">
        <v>173</v>
      </c>
      <c r="BB68" s="320">
        <v>213</v>
      </c>
      <c r="BC68" s="320">
        <v>130</v>
      </c>
      <c r="BD68" s="320">
        <v>179</v>
      </c>
      <c r="BE68"/>
      <c r="BF68"/>
      <c r="BG68"/>
      <c r="BH68"/>
    </row>
    <row r="69" spans="1:60" ht="12.75">
      <c r="A69" s="313">
        <v>65</v>
      </c>
      <c r="B69" s="314">
        <f aca="true" t="shared" si="6" ref="B69:B100">IF(F69&gt;0,ROUNDDOWN(IF(E69&lt;140,30,IF(E69&gt;=200,0,IF(E69&gt;=140,(200-E69)*0.5))),0),"")</f>
        <v>26</v>
      </c>
      <c r="C69" s="315" t="s">
        <v>37</v>
      </c>
      <c r="D69" s="316" t="s">
        <v>14</v>
      </c>
      <c r="E69" s="317">
        <f aca="true" t="shared" si="7" ref="E69:E100">IF(F69&gt;0,AVERAGE(G69:BD69),"")</f>
        <v>146.86</v>
      </c>
      <c r="F69" s="318">
        <f aca="true" t="shared" si="8" ref="F69:F100">COUNT(G69:BD69)</f>
        <v>50</v>
      </c>
      <c r="G69" s="319">
        <v>152</v>
      </c>
      <c r="H69" s="320">
        <v>137</v>
      </c>
      <c r="I69" s="320">
        <v>179</v>
      </c>
      <c r="J69" s="320">
        <v>144</v>
      </c>
      <c r="K69" s="320">
        <v>200</v>
      </c>
      <c r="L69" s="320">
        <v>170</v>
      </c>
      <c r="M69" s="320">
        <v>151</v>
      </c>
      <c r="N69" s="320">
        <v>122</v>
      </c>
      <c r="O69" s="320">
        <v>154</v>
      </c>
      <c r="P69" s="320">
        <v>165</v>
      </c>
      <c r="Q69" s="320">
        <v>127</v>
      </c>
      <c r="R69" s="320">
        <v>187</v>
      </c>
      <c r="S69" s="320">
        <v>158</v>
      </c>
      <c r="T69" s="320">
        <v>222</v>
      </c>
      <c r="U69" s="320">
        <v>196</v>
      </c>
      <c r="V69" s="320">
        <v>221</v>
      </c>
      <c r="W69" s="320">
        <v>163</v>
      </c>
      <c r="X69" s="320">
        <v>166</v>
      </c>
      <c r="Y69" s="320">
        <v>167</v>
      </c>
      <c r="Z69" s="320">
        <v>104</v>
      </c>
      <c r="AA69" s="320">
        <v>127</v>
      </c>
      <c r="AB69" s="320">
        <v>118</v>
      </c>
      <c r="AC69" s="320">
        <v>107</v>
      </c>
      <c r="AD69" s="320">
        <v>112</v>
      </c>
      <c r="AE69" s="320">
        <v>150</v>
      </c>
      <c r="AF69" s="320">
        <v>145</v>
      </c>
      <c r="AG69" s="320">
        <v>117</v>
      </c>
      <c r="AH69" s="320">
        <v>120</v>
      </c>
      <c r="AI69" s="320">
        <v>112</v>
      </c>
      <c r="AJ69" s="320">
        <v>211</v>
      </c>
      <c r="AK69" s="320">
        <v>113</v>
      </c>
      <c r="AL69" s="320">
        <v>133</v>
      </c>
      <c r="AM69" s="320">
        <v>130</v>
      </c>
      <c r="AN69" s="320">
        <v>106</v>
      </c>
      <c r="AO69" s="320">
        <v>137</v>
      </c>
      <c r="AP69" s="320">
        <v>165</v>
      </c>
      <c r="AQ69" s="320">
        <v>148</v>
      </c>
      <c r="AR69" s="320">
        <v>169</v>
      </c>
      <c r="AS69" s="320">
        <v>145</v>
      </c>
      <c r="AT69" s="320">
        <v>145</v>
      </c>
      <c r="AU69" s="320">
        <v>145</v>
      </c>
      <c r="AV69" s="320">
        <v>111</v>
      </c>
      <c r="AW69" s="320">
        <v>136</v>
      </c>
      <c r="AX69" s="320">
        <v>182</v>
      </c>
      <c r="AY69" s="320">
        <v>116</v>
      </c>
      <c r="AZ69" s="320">
        <v>152</v>
      </c>
      <c r="BA69" s="320">
        <v>97</v>
      </c>
      <c r="BB69" s="320">
        <v>174</v>
      </c>
      <c r="BC69" s="320">
        <v>129</v>
      </c>
      <c r="BD69" s="320">
        <v>106</v>
      </c>
      <c r="BE69"/>
      <c r="BF69"/>
      <c r="BG69"/>
      <c r="BH69"/>
    </row>
    <row r="70" spans="1:60" ht="12.75">
      <c r="A70" s="313">
        <v>66</v>
      </c>
      <c r="B70" s="314">
        <f t="shared" si="6"/>
        <v>25</v>
      </c>
      <c r="C70" s="315" t="s">
        <v>98</v>
      </c>
      <c r="D70" s="316" t="s">
        <v>14</v>
      </c>
      <c r="E70" s="317">
        <f t="shared" si="7"/>
        <v>148.96</v>
      </c>
      <c r="F70" s="318">
        <f t="shared" si="8"/>
        <v>50</v>
      </c>
      <c r="G70" s="319">
        <v>99</v>
      </c>
      <c r="H70" s="320">
        <v>165</v>
      </c>
      <c r="I70" s="320">
        <v>163</v>
      </c>
      <c r="J70" s="320">
        <v>196</v>
      </c>
      <c r="K70" s="320">
        <v>155</v>
      </c>
      <c r="L70" s="320">
        <v>159</v>
      </c>
      <c r="M70" s="320">
        <v>155</v>
      </c>
      <c r="N70" s="320">
        <v>152</v>
      </c>
      <c r="O70" s="320">
        <v>138</v>
      </c>
      <c r="P70" s="320">
        <v>146</v>
      </c>
      <c r="Q70" s="320">
        <v>132</v>
      </c>
      <c r="R70" s="320">
        <v>144</v>
      </c>
      <c r="S70" s="320">
        <v>117</v>
      </c>
      <c r="T70" s="320">
        <v>189</v>
      </c>
      <c r="U70" s="320">
        <v>112</v>
      </c>
      <c r="V70" s="320">
        <v>157</v>
      </c>
      <c r="W70" s="320">
        <v>152</v>
      </c>
      <c r="X70" s="320">
        <v>222</v>
      </c>
      <c r="Y70" s="320">
        <v>146</v>
      </c>
      <c r="Z70" s="320">
        <v>130</v>
      </c>
      <c r="AA70" s="320">
        <v>101</v>
      </c>
      <c r="AB70" s="320">
        <v>107</v>
      </c>
      <c r="AC70" s="320">
        <v>145</v>
      </c>
      <c r="AD70" s="320">
        <v>166</v>
      </c>
      <c r="AE70" s="320">
        <v>166</v>
      </c>
      <c r="AF70" s="320">
        <v>167</v>
      </c>
      <c r="AG70" s="320">
        <v>140</v>
      </c>
      <c r="AH70" s="320">
        <v>116</v>
      </c>
      <c r="AI70" s="320">
        <v>150</v>
      </c>
      <c r="AJ70" s="320">
        <v>125</v>
      </c>
      <c r="AK70" s="320">
        <v>159</v>
      </c>
      <c r="AL70" s="320">
        <v>172</v>
      </c>
      <c r="AM70" s="320">
        <v>201</v>
      </c>
      <c r="AN70" s="320">
        <v>127</v>
      </c>
      <c r="AO70" s="320">
        <v>160</v>
      </c>
      <c r="AP70" s="320">
        <v>134</v>
      </c>
      <c r="AQ70" s="320">
        <v>142</v>
      </c>
      <c r="AR70" s="320">
        <v>125</v>
      </c>
      <c r="AS70" s="320">
        <v>153</v>
      </c>
      <c r="AT70" s="320">
        <v>150</v>
      </c>
      <c r="AU70" s="320">
        <v>139</v>
      </c>
      <c r="AV70" s="320">
        <v>160</v>
      </c>
      <c r="AW70" s="320">
        <v>147</v>
      </c>
      <c r="AX70" s="320">
        <v>143</v>
      </c>
      <c r="AY70" s="320">
        <v>154</v>
      </c>
      <c r="AZ70" s="320">
        <v>150</v>
      </c>
      <c r="BA70" s="320">
        <v>151</v>
      </c>
      <c r="BB70" s="320">
        <v>150</v>
      </c>
      <c r="BC70" s="320">
        <v>182</v>
      </c>
      <c r="BD70" s="320">
        <v>137</v>
      </c>
      <c r="BE70"/>
      <c r="BF70"/>
      <c r="BG70"/>
      <c r="BH70"/>
    </row>
    <row r="71" spans="1:60" ht="12.75">
      <c r="A71" s="313">
        <v>67</v>
      </c>
      <c r="B71" s="314">
        <f t="shared" si="6"/>
        <v>27</v>
      </c>
      <c r="C71" s="315" t="s">
        <v>182</v>
      </c>
      <c r="D71" s="316" t="s">
        <v>14</v>
      </c>
      <c r="E71" s="317">
        <f t="shared" si="7"/>
        <v>146</v>
      </c>
      <c r="F71" s="318">
        <f t="shared" si="8"/>
        <v>40</v>
      </c>
      <c r="G71" s="319">
        <v>144</v>
      </c>
      <c r="H71" s="320">
        <v>174</v>
      </c>
      <c r="I71" s="320">
        <v>134</v>
      </c>
      <c r="J71" s="320">
        <v>161</v>
      </c>
      <c r="K71" s="320">
        <v>128</v>
      </c>
      <c r="L71" s="320">
        <v>163</v>
      </c>
      <c r="M71" s="320">
        <v>137</v>
      </c>
      <c r="N71" s="320">
        <v>129</v>
      </c>
      <c r="O71" s="320">
        <v>172</v>
      </c>
      <c r="P71" s="320">
        <v>129</v>
      </c>
      <c r="Q71" s="320">
        <v>170</v>
      </c>
      <c r="R71" s="320">
        <v>186</v>
      </c>
      <c r="S71" s="320">
        <v>111</v>
      </c>
      <c r="T71" s="320">
        <v>145</v>
      </c>
      <c r="U71" s="320">
        <v>151</v>
      </c>
      <c r="V71" s="320">
        <v>161</v>
      </c>
      <c r="W71" s="320">
        <v>115</v>
      </c>
      <c r="X71" s="320">
        <v>112</v>
      </c>
      <c r="Y71" s="320">
        <v>158</v>
      </c>
      <c r="Z71" s="320">
        <v>125</v>
      </c>
      <c r="AA71" s="320">
        <v>120</v>
      </c>
      <c r="AB71" s="320">
        <v>137</v>
      </c>
      <c r="AC71" s="320">
        <v>129</v>
      </c>
      <c r="AD71" s="320">
        <v>151</v>
      </c>
      <c r="AE71" s="320">
        <v>143</v>
      </c>
      <c r="AF71" s="320">
        <v>104</v>
      </c>
      <c r="AG71" s="320">
        <v>179</v>
      </c>
      <c r="AH71" s="320">
        <v>104</v>
      </c>
      <c r="AI71" s="320">
        <v>146</v>
      </c>
      <c r="AJ71" s="320">
        <v>143</v>
      </c>
      <c r="AK71" s="320">
        <v>149</v>
      </c>
      <c r="AL71" s="320">
        <v>130</v>
      </c>
      <c r="AM71" s="320">
        <v>181</v>
      </c>
      <c r="AN71" s="320">
        <v>146</v>
      </c>
      <c r="AO71" s="320">
        <v>156</v>
      </c>
      <c r="AP71" s="320">
        <v>177</v>
      </c>
      <c r="AQ71" s="320">
        <v>179</v>
      </c>
      <c r="AR71" s="320">
        <v>169</v>
      </c>
      <c r="AS71" s="320">
        <v>140</v>
      </c>
      <c r="AT71" s="320">
        <v>152</v>
      </c>
      <c r="AU71" s="320"/>
      <c r="AV71" s="320"/>
      <c r="AW71" s="320"/>
      <c r="AX71" s="320"/>
      <c r="AY71" s="320"/>
      <c r="AZ71" s="320"/>
      <c r="BA71" s="320"/>
      <c r="BB71" s="320"/>
      <c r="BC71" s="320"/>
      <c r="BD71" s="320"/>
      <c r="BE71"/>
      <c r="BF71"/>
      <c r="BG71"/>
      <c r="BH71"/>
    </row>
    <row r="72" spans="1:60" ht="12.75">
      <c r="A72" s="313">
        <v>68</v>
      </c>
      <c r="B72" s="314">
        <f t="shared" si="6"/>
        <v>19</v>
      </c>
      <c r="C72" s="315" t="s">
        <v>17</v>
      </c>
      <c r="D72" s="316" t="s">
        <v>14</v>
      </c>
      <c r="E72" s="317">
        <f t="shared" si="7"/>
        <v>161.72916666666666</v>
      </c>
      <c r="F72" s="318">
        <f t="shared" si="8"/>
        <v>48</v>
      </c>
      <c r="G72" s="319">
        <v>193</v>
      </c>
      <c r="H72" s="320">
        <v>181</v>
      </c>
      <c r="I72" s="320">
        <v>201</v>
      </c>
      <c r="J72" s="320">
        <v>169</v>
      </c>
      <c r="K72" s="320">
        <v>182</v>
      </c>
      <c r="L72" s="320">
        <v>139</v>
      </c>
      <c r="M72" s="320">
        <v>126</v>
      </c>
      <c r="N72" s="320">
        <v>181</v>
      </c>
      <c r="O72" s="320">
        <v>156</v>
      </c>
      <c r="P72" s="320">
        <v>180</v>
      </c>
      <c r="Q72" s="320">
        <v>141</v>
      </c>
      <c r="R72" s="320">
        <v>143</v>
      </c>
      <c r="S72" s="320">
        <v>138</v>
      </c>
      <c r="T72" s="320">
        <v>225</v>
      </c>
      <c r="U72" s="320">
        <v>146</v>
      </c>
      <c r="V72" s="320">
        <v>154</v>
      </c>
      <c r="W72" s="320">
        <v>132</v>
      </c>
      <c r="X72" s="320">
        <v>128</v>
      </c>
      <c r="Y72" s="320">
        <v>185</v>
      </c>
      <c r="Z72" s="320">
        <v>152</v>
      </c>
      <c r="AA72" s="320">
        <v>166</v>
      </c>
      <c r="AB72" s="320">
        <v>138</v>
      </c>
      <c r="AC72" s="320">
        <v>201</v>
      </c>
      <c r="AD72" s="320">
        <v>149</v>
      </c>
      <c r="AE72" s="320">
        <v>140</v>
      </c>
      <c r="AF72" s="320">
        <v>175</v>
      </c>
      <c r="AG72" s="320">
        <v>161</v>
      </c>
      <c r="AH72" s="320">
        <v>202</v>
      </c>
      <c r="AI72" s="320">
        <v>150</v>
      </c>
      <c r="AJ72" s="320">
        <v>135</v>
      </c>
      <c r="AK72" s="320">
        <v>157</v>
      </c>
      <c r="AL72" s="320">
        <v>187</v>
      </c>
      <c r="AM72" s="320">
        <v>136</v>
      </c>
      <c r="AN72" s="320">
        <v>161</v>
      </c>
      <c r="AO72" s="320">
        <v>183</v>
      </c>
      <c r="AP72" s="320">
        <v>147</v>
      </c>
      <c r="AQ72" s="320">
        <v>203</v>
      </c>
      <c r="AR72" s="320">
        <v>193</v>
      </c>
      <c r="AS72" s="320">
        <v>198</v>
      </c>
      <c r="AT72" s="320">
        <v>163</v>
      </c>
      <c r="AU72" s="320">
        <v>199</v>
      </c>
      <c r="AV72" s="320">
        <v>149</v>
      </c>
      <c r="AW72" s="320">
        <v>147</v>
      </c>
      <c r="AX72" s="320">
        <v>138</v>
      </c>
      <c r="AY72" s="320">
        <v>147</v>
      </c>
      <c r="AZ72" s="320">
        <v>116</v>
      </c>
      <c r="BA72" s="320">
        <v>142</v>
      </c>
      <c r="BB72" s="320">
        <v>128</v>
      </c>
      <c r="BC72" s="320"/>
      <c r="BD72" s="320"/>
      <c r="BE72"/>
      <c r="BF72"/>
      <c r="BG72"/>
      <c r="BH72"/>
    </row>
    <row r="73" spans="1:60" ht="12.75">
      <c r="A73" s="313">
        <v>69</v>
      </c>
      <c r="B73" s="314">
        <f t="shared" si="6"/>
        <v>28</v>
      </c>
      <c r="C73" s="315" t="s">
        <v>183</v>
      </c>
      <c r="D73" s="316" t="s">
        <v>24</v>
      </c>
      <c r="E73" s="317">
        <f t="shared" si="7"/>
        <v>143.3</v>
      </c>
      <c r="F73" s="318">
        <f t="shared" si="8"/>
        <v>20</v>
      </c>
      <c r="G73" s="319">
        <v>176</v>
      </c>
      <c r="H73" s="320">
        <v>177</v>
      </c>
      <c r="I73" s="320">
        <v>136</v>
      </c>
      <c r="J73" s="320">
        <v>146</v>
      </c>
      <c r="K73" s="320">
        <v>134</v>
      </c>
      <c r="L73" s="320">
        <v>148</v>
      </c>
      <c r="M73" s="320">
        <v>135</v>
      </c>
      <c r="N73" s="320">
        <v>105</v>
      </c>
      <c r="O73" s="320">
        <v>146</v>
      </c>
      <c r="P73" s="320">
        <v>151</v>
      </c>
      <c r="Q73" s="320">
        <v>164</v>
      </c>
      <c r="R73" s="320">
        <v>144</v>
      </c>
      <c r="S73" s="320">
        <v>127</v>
      </c>
      <c r="T73" s="320">
        <v>97</v>
      </c>
      <c r="U73" s="320">
        <v>185</v>
      </c>
      <c r="V73" s="320">
        <v>155</v>
      </c>
      <c r="W73" s="320">
        <v>146</v>
      </c>
      <c r="X73" s="320">
        <v>122</v>
      </c>
      <c r="Y73" s="320">
        <v>159</v>
      </c>
      <c r="Z73" s="320">
        <v>113</v>
      </c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0"/>
      <c r="BB73" s="320"/>
      <c r="BC73" s="320"/>
      <c r="BD73" s="320"/>
      <c r="BE73"/>
      <c r="BF73"/>
      <c r="BG73"/>
      <c r="BH73"/>
    </row>
    <row r="74" spans="1:60" ht="12.75">
      <c r="A74" s="313">
        <v>70</v>
      </c>
      <c r="B74" s="314">
        <f t="shared" si="6"/>
        <v>14</v>
      </c>
      <c r="C74" s="315" t="s">
        <v>161</v>
      </c>
      <c r="D74" s="316" t="s">
        <v>14</v>
      </c>
      <c r="E74" s="317">
        <f t="shared" si="7"/>
        <v>170.5</v>
      </c>
      <c r="F74" s="318">
        <f t="shared" si="8"/>
        <v>6</v>
      </c>
      <c r="G74" s="319">
        <v>158</v>
      </c>
      <c r="H74" s="320">
        <v>205</v>
      </c>
      <c r="I74" s="320">
        <v>147</v>
      </c>
      <c r="J74" s="320">
        <v>154</v>
      </c>
      <c r="K74" s="320">
        <v>177</v>
      </c>
      <c r="L74" s="320">
        <v>182</v>
      </c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0"/>
      <c r="BA74" s="320"/>
      <c r="BB74" s="320"/>
      <c r="BC74" s="320"/>
      <c r="BD74" s="320"/>
      <c r="BE74"/>
      <c r="BF74"/>
      <c r="BG74"/>
      <c r="BH74"/>
    </row>
    <row r="75" spans="1:60" ht="12.75">
      <c r="A75" s="313">
        <v>71</v>
      </c>
      <c r="B75" s="314">
        <f t="shared" si="6"/>
        <v>2</v>
      </c>
      <c r="C75" s="315" t="s">
        <v>126</v>
      </c>
      <c r="D75" s="316" t="s">
        <v>14</v>
      </c>
      <c r="E75" s="317">
        <f t="shared" si="7"/>
        <v>194.2</v>
      </c>
      <c r="F75" s="318">
        <f t="shared" si="8"/>
        <v>50</v>
      </c>
      <c r="G75" s="319">
        <v>198</v>
      </c>
      <c r="H75" s="320">
        <v>211</v>
      </c>
      <c r="I75" s="320">
        <v>268</v>
      </c>
      <c r="J75" s="320">
        <v>211</v>
      </c>
      <c r="K75" s="320">
        <v>196</v>
      </c>
      <c r="L75" s="320">
        <v>225</v>
      </c>
      <c r="M75" s="320">
        <v>195</v>
      </c>
      <c r="N75" s="320">
        <v>171</v>
      </c>
      <c r="O75" s="320">
        <v>205</v>
      </c>
      <c r="P75" s="320">
        <v>207</v>
      </c>
      <c r="Q75" s="320">
        <v>248</v>
      </c>
      <c r="R75" s="320">
        <v>191</v>
      </c>
      <c r="S75" s="320">
        <v>166</v>
      </c>
      <c r="T75" s="320">
        <v>110</v>
      </c>
      <c r="U75" s="320">
        <v>189</v>
      </c>
      <c r="V75" s="320">
        <v>213</v>
      </c>
      <c r="W75" s="320">
        <v>180</v>
      </c>
      <c r="X75" s="320">
        <v>182</v>
      </c>
      <c r="Y75" s="320">
        <v>159</v>
      </c>
      <c r="Z75" s="320">
        <v>245</v>
      </c>
      <c r="AA75" s="320">
        <v>211</v>
      </c>
      <c r="AB75" s="320">
        <v>217</v>
      </c>
      <c r="AC75" s="320">
        <v>200</v>
      </c>
      <c r="AD75" s="320">
        <v>175</v>
      </c>
      <c r="AE75" s="320">
        <v>176</v>
      </c>
      <c r="AF75" s="320">
        <v>170</v>
      </c>
      <c r="AG75" s="320">
        <v>227</v>
      </c>
      <c r="AH75" s="320">
        <v>176</v>
      </c>
      <c r="AI75" s="320">
        <v>195</v>
      </c>
      <c r="AJ75" s="320">
        <v>248</v>
      </c>
      <c r="AK75" s="320">
        <v>166</v>
      </c>
      <c r="AL75" s="320">
        <v>175</v>
      </c>
      <c r="AM75" s="320">
        <v>131</v>
      </c>
      <c r="AN75" s="320">
        <v>181</v>
      </c>
      <c r="AO75" s="320">
        <v>118</v>
      </c>
      <c r="AP75" s="320">
        <v>173</v>
      </c>
      <c r="AQ75" s="320">
        <v>191</v>
      </c>
      <c r="AR75" s="320">
        <v>178</v>
      </c>
      <c r="AS75" s="320">
        <v>211</v>
      </c>
      <c r="AT75" s="320">
        <v>207</v>
      </c>
      <c r="AU75" s="320">
        <v>161</v>
      </c>
      <c r="AV75" s="320">
        <v>206</v>
      </c>
      <c r="AW75" s="320">
        <v>198</v>
      </c>
      <c r="AX75" s="320">
        <v>129</v>
      </c>
      <c r="AY75" s="320">
        <v>223</v>
      </c>
      <c r="AZ75" s="320">
        <v>191</v>
      </c>
      <c r="BA75" s="320">
        <v>188</v>
      </c>
      <c r="BB75" s="320">
        <v>208</v>
      </c>
      <c r="BC75" s="320">
        <v>211</v>
      </c>
      <c r="BD75" s="320">
        <v>299</v>
      </c>
      <c r="BE75"/>
      <c r="BF75"/>
      <c r="BG75"/>
      <c r="BH75"/>
    </row>
    <row r="76" spans="1:60" ht="12.75">
      <c r="A76" s="313">
        <v>72</v>
      </c>
      <c r="B76" s="314">
        <f t="shared" si="6"/>
        <v>2</v>
      </c>
      <c r="C76" s="315" t="s">
        <v>132</v>
      </c>
      <c r="D76" s="316" t="s">
        <v>24</v>
      </c>
      <c r="E76" s="317">
        <f t="shared" si="7"/>
        <v>194.58333333333334</v>
      </c>
      <c r="F76" s="318">
        <f t="shared" si="8"/>
        <v>12</v>
      </c>
      <c r="G76" s="319">
        <v>195</v>
      </c>
      <c r="H76" s="320">
        <v>191</v>
      </c>
      <c r="I76" s="320">
        <v>241</v>
      </c>
      <c r="J76" s="320">
        <v>192</v>
      </c>
      <c r="K76" s="320">
        <v>195</v>
      </c>
      <c r="L76" s="320">
        <v>183</v>
      </c>
      <c r="M76" s="320">
        <v>192</v>
      </c>
      <c r="N76" s="320">
        <v>184</v>
      </c>
      <c r="O76" s="320">
        <v>214</v>
      </c>
      <c r="P76" s="320">
        <v>188</v>
      </c>
      <c r="Q76" s="320">
        <v>190</v>
      </c>
      <c r="R76" s="320">
        <v>170</v>
      </c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  <c r="BC76" s="320"/>
      <c r="BD76" s="320"/>
      <c r="BE76"/>
      <c r="BF76"/>
      <c r="BG76"/>
      <c r="BH76"/>
    </row>
    <row r="77" spans="1:60" ht="12.75">
      <c r="A77" s="313">
        <v>73</v>
      </c>
      <c r="B77" s="314">
        <f t="shared" si="6"/>
        <v>27</v>
      </c>
      <c r="C77" s="315" t="s">
        <v>199</v>
      </c>
      <c r="D77" s="316" t="s">
        <v>24</v>
      </c>
      <c r="E77" s="317">
        <f t="shared" si="7"/>
        <v>145.25</v>
      </c>
      <c r="F77" s="318">
        <f t="shared" si="8"/>
        <v>4</v>
      </c>
      <c r="G77" s="319">
        <v>154</v>
      </c>
      <c r="H77" s="320">
        <v>179</v>
      </c>
      <c r="I77" s="320">
        <v>118</v>
      </c>
      <c r="J77" s="320">
        <v>130</v>
      </c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320"/>
      <c r="BE77"/>
      <c r="BF77"/>
      <c r="BG77"/>
      <c r="BH77"/>
    </row>
    <row r="78" spans="1:60" ht="12.75">
      <c r="A78" s="313">
        <v>74</v>
      </c>
      <c r="B78" s="314">
        <f t="shared" si="6"/>
        <v>24</v>
      </c>
      <c r="C78" s="315" t="s">
        <v>95</v>
      </c>
      <c r="D78" s="316" t="s">
        <v>24</v>
      </c>
      <c r="E78" s="317">
        <f t="shared" si="7"/>
        <v>151.92</v>
      </c>
      <c r="F78" s="318">
        <f t="shared" si="8"/>
        <v>50</v>
      </c>
      <c r="G78" s="319">
        <v>126</v>
      </c>
      <c r="H78" s="320">
        <v>133</v>
      </c>
      <c r="I78" s="320">
        <v>167</v>
      </c>
      <c r="J78" s="320">
        <v>170</v>
      </c>
      <c r="K78" s="320">
        <v>184</v>
      </c>
      <c r="L78" s="320">
        <v>151</v>
      </c>
      <c r="M78" s="320">
        <v>128</v>
      </c>
      <c r="N78" s="320">
        <v>154</v>
      </c>
      <c r="O78" s="320">
        <v>116</v>
      </c>
      <c r="P78" s="320">
        <v>140</v>
      </c>
      <c r="Q78" s="320">
        <v>146</v>
      </c>
      <c r="R78" s="320">
        <v>180</v>
      </c>
      <c r="S78" s="320">
        <v>145</v>
      </c>
      <c r="T78" s="320">
        <v>134</v>
      </c>
      <c r="U78" s="320">
        <v>115</v>
      </c>
      <c r="V78" s="320">
        <v>152</v>
      </c>
      <c r="W78" s="320">
        <v>129</v>
      </c>
      <c r="X78" s="320">
        <v>158</v>
      </c>
      <c r="Y78" s="320">
        <v>148</v>
      </c>
      <c r="Z78" s="320">
        <v>211</v>
      </c>
      <c r="AA78" s="320">
        <v>161</v>
      </c>
      <c r="AB78" s="320">
        <v>159</v>
      </c>
      <c r="AC78" s="320">
        <v>177</v>
      </c>
      <c r="AD78" s="320">
        <v>134</v>
      </c>
      <c r="AE78" s="320">
        <v>176</v>
      </c>
      <c r="AF78" s="320">
        <v>111</v>
      </c>
      <c r="AG78" s="320">
        <v>130</v>
      </c>
      <c r="AH78" s="320">
        <v>125</v>
      </c>
      <c r="AI78" s="320">
        <v>158</v>
      </c>
      <c r="AJ78" s="320">
        <v>111</v>
      </c>
      <c r="AK78" s="320">
        <v>154</v>
      </c>
      <c r="AL78" s="320">
        <v>151</v>
      </c>
      <c r="AM78" s="320">
        <v>161</v>
      </c>
      <c r="AN78" s="320">
        <v>112</v>
      </c>
      <c r="AO78" s="320">
        <v>160</v>
      </c>
      <c r="AP78" s="320">
        <v>170</v>
      </c>
      <c r="AQ78" s="320">
        <v>154</v>
      </c>
      <c r="AR78" s="320">
        <v>192</v>
      </c>
      <c r="AS78" s="320">
        <v>158</v>
      </c>
      <c r="AT78" s="320">
        <v>149</v>
      </c>
      <c r="AU78" s="320">
        <v>179</v>
      </c>
      <c r="AV78" s="320">
        <v>149</v>
      </c>
      <c r="AW78" s="320">
        <v>138</v>
      </c>
      <c r="AX78" s="320">
        <v>168</v>
      </c>
      <c r="AY78" s="320">
        <v>158</v>
      </c>
      <c r="AZ78" s="320">
        <v>163</v>
      </c>
      <c r="BA78" s="320">
        <v>168</v>
      </c>
      <c r="BB78" s="320">
        <v>166</v>
      </c>
      <c r="BC78" s="320">
        <v>146</v>
      </c>
      <c r="BD78" s="320">
        <v>171</v>
      </c>
      <c r="BE78"/>
      <c r="BF78"/>
      <c r="BG78"/>
      <c r="BH78"/>
    </row>
    <row r="79" spans="1:60" ht="12.75">
      <c r="A79" s="313">
        <v>75</v>
      </c>
      <c r="B79" s="314">
        <f t="shared" si="6"/>
        <v>17</v>
      </c>
      <c r="C79" s="315" t="s">
        <v>168</v>
      </c>
      <c r="D79" s="316" t="s">
        <v>14</v>
      </c>
      <c r="E79" s="317">
        <f t="shared" si="7"/>
        <v>164.67857142857142</v>
      </c>
      <c r="F79" s="318">
        <f t="shared" si="8"/>
        <v>28</v>
      </c>
      <c r="G79" s="319">
        <v>152</v>
      </c>
      <c r="H79" s="320">
        <v>192</v>
      </c>
      <c r="I79" s="320">
        <v>167</v>
      </c>
      <c r="J79" s="320">
        <v>102</v>
      </c>
      <c r="K79" s="320">
        <v>170</v>
      </c>
      <c r="L79" s="320">
        <v>194</v>
      </c>
      <c r="M79" s="320">
        <v>168</v>
      </c>
      <c r="N79" s="320">
        <v>178</v>
      </c>
      <c r="O79" s="320">
        <v>174</v>
      </c>
      <c r="P79" s="320">
        <v>170</v>
      </c>
      <c r="Q79" s="320">
        <v>126</v>
      </c>
      <c r="R79" s="320">
        <v>171</v>
      </c>
      <c r="S79" s="320">
        <v>172</v>
      </c>
      <c r="T79" s="320">
        <v>161</v>
      </c>
      <c r="U79" s="320">
        <v>160</v>
      </c>
      <c r="V79" s="320">
        <v>171</v>
      </c>
      <c r="W79" s="320">
        <v>177</v>
      </c>
      <c r="X79" s="320">
        <v>168</v>
      </c>
      <c r="Y79" s="320">
        <v>148</v>
      </c>
      <c r="Z79" s="320">
        <v>169</v>
      </c>
      <c r="AA79" s="320">
        <v>183</v>
      </c>
      <c r="AB79" s="320">
        <v>170</v>
      </c>
      <c r="AC79" s="320">
        <v>187</v>
      </c>
      <c r="AD79" s="320">
        <v>145</v>
      </c>
      <c r="AE79" s="320">
        <v>184</v>
      </c>
      <c r="AF79" s="320">
        <v>144</v>
      </c>
      <c r="AG79" s="320">
        <v>167</v>
      </c>
      <c r="AH79" s="320">
        <v>141</v>
      </c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20"/>
      <c r="AX79" s="320"/>
      <c r="AY79" s="320"/>
      <c r="AZ79" s="320"/>
      <c r="BA79" s="320"/>
      <c r="BB79" s="320"/>
      <c r="BC79" s="320"/>
      <c r="BD79" s="320"/>
      <c r="BE79"/>
      <c r="BF79"/>
      <c r="BG79"/>
      <c r="BH79"/>
    </row>
    <row r="80" spans="1:60" ht="12.75">
      <c r="A80" s="313">
        <v>76</v>
      </c>
      <c r="B80" s="314">
        <f t="shared" si="6"/>
        <v>18</v>
      </c>
      <c r="C80" s="315" t="s">
        <v>52</v>
      </c>
      <c r="D80" s="316" t="s">
        <v>14</v>
      </c>
      <c r="E80" s="317">
        <f t="shared" si="7"/>
        <v>163.38</v>
      </c>
      <c r="F80" s="318">
        <f t="shared" si="8"/>
        <v>50</v>
      </c>
      <c r="G80" s="319">
        <v>168</v>
      </c>
      <c r="H80" s="320">
        <v>154</v>
      </c>
      <c r="I80" s="320">
        <v>173</v>
      </c>
      <c r="J80" s="320">
        <v>223</v>
      </c>
      <c r="K80" s="320">
        <v>138</v>
      </c>
      <c r="L80" s="320">
        <v>163</v>
      </c>
      <c r="M80" s="320">
        <v>142</v>
      </c>
      <c r="N80" s="320">
        <v>151</v>
      </c>
      <c r="O80" s="320">
        <v>179</v>
      </c>
      <c r="P80" s="320">
        <v>166</v>
      </c>
      <c r="Q80" s="320">
        <v>157</v>
      </c>
      <c r="R80" s="320">
        <v>196</v>
      </c>
      <c r="S80" s="320">
        <v>159</v>
      </c>
      <c r="T80" s="320">
        <v>236</v>
      </c>
      <c r="U80" s="320">
        <v>159</v>
      </c>
      <c r="V80" s="320">
        <v>184</v>
      </c>
      <c r="W80" s="320">
        <v>136</v>
      </c>
      <c r="X80" s="320">
        <v>137</v>
      </c>
      <c r="Y80" s="320">
        <v>164</v>
      </c>
      <c r="Z80" s="320">
        <v>132</v>
      </c>
      <c r="AA80" s="320">
        <v>161</v>
      </c>
      <c r="AB80" s="320">
        <v>175</v>
      </c>
      <c r="AC80" s="320">
        <v>147</v>
      </c>
      <c r="AD80" s="320">
        <v>193</v>
      </c>
      <c r="AE80" s="320">
        <v>190</v>
      </c>
      <c r="AF80" s="320">
        <v>129</v>
      </c>
      <c r="AG80" s="320">
        <v>184</v>
      </c>
      <c r="AH80" s="320">
        <v>151</v>
      </c>
      <c r="AI80" s="320">
        <v>182</v>
      </c>
      <c r="AJ80" s="320">
        <v>155</v>
      </c>
      <c r="AK80" s="320">
        <v>113</v>
      </c>
      <c r="AL80" s="320">
        <v>143</v>
      </c>
      <c r="AM80" s="320">
        <v>140</v>
      </c>
      <c r="AN80" s="320">
        <v>156</v>
      </c>
      <c r="AO80" s="320">
        <v>133</v>
      </c>
      <c r="AP80" s="320">
        <v>151</v>
      </c>
      <c r="AQ80" s="320">
        <v>158</v>
      </c>
      <c r="AR80" s="320">
        <v>188</v>
      </c>
      <c r="AS80" s="320">
        <v>207</v>
      </c>
      <c r="AT80" s="320">
        <v>147</v>
      </c>
      <c r="AU80" s="320">
        <v>165</v>
      </c>
      <c r="AV80" s="320">
        <v>180</v>
      </c>
      <c r="AW80" s="320">
        <v>182</v>
      </c>
      <c r="AX80" s="320">
        <v>156</v>
      </c>
      <c r="AY80" s="320">
        <v>156</v>
      </c>
      <c r="AZ80" s="320">
        <v>144</v>
      </c>
      <c r="BA80" s="320">
        <v>184</v>
      </c>
      <c r="BB80" s="320">
        <v>140</v>
      </c>
      <c r="BC80" s="320">
        <v>174</v>
      </c>
      <c r="BD80" s="320">
        <v>168</v>
      </c>
      <c r="BE80"/>
      <c r="BF80"/>
      <c r="BG80"/>
      <c r="BH80"/>
    </row>
    <row r="81" spans="1:60" ht="12.75">
      <c r="A81" s="313">
        <v>77</v>
      </c>
      <c r="B81" s="314">
        <f t="shared" si="6"/>
        <v>19</v>
      </c>
      <c r="C81" s="315" t="s">
        <v>156</v>
      </c>
      <c r="D81" s="316" t="s">
        <v>14</v>
      </c>
      <c r="E81" s="317">
        <f t="shared" si="7"/>
        <v>160.3404255319149</v>
      </c>
      <c r="F81" s="318">
        <f t="shared" si="8"/>
        <v>47</v>
      </c>
      <c r="G81" s="319">
        <v>157</v>
      </c>
      <c r="H81" s="320">
        <v>133</v>
      </c>
      <c r="I81" s="320">
        <v>192</v>
      </c>
      <c r="J81" s="320">
        <v>164</v>
      </c>
      <c r="K81" s="320">
        <v>125</v>
      </c>
      <c r="L81" s="320">
        <v>151</v>
      </c>
      <c r="M81" s="320">
        <v>161</v>
      </c>
      <c r="N81" s="320">
        <v>173</v>
      </c>
      <c r="O81" s="320">
        <v>159</v>
      </c>
      <c r="P81" s="320">
        <v>186</v>
      </c>
      <c r="Q81" s="320">
        <v>176</v>
      </c>
      <c r="R81" s="320">
        <v>150</v>
      </c>
      <c r="S81" s="320">
        <v>180</v>
      </c>
      <c r="T81" s="320">
        <v>172</v>
      </c>
      <c r="U81" s="320">
        <v>159</v>
      </c>
      <c r="V81" s="320">
        <v>130</v>
      </c>
      <c r="W81" s="320">
        <v>140</v>
      </c>
      <c r="X81" s="320">
        <v>201</v>
      </c>
      <c r="Y81" s="320">
        <v>190</v>
      </c>
      <c r="Z81" s="320">
        <v>154</v>
      </c>
      <c r="AA81" s="320">
        <v>143</v>
      </c>
      <c r="AB81" s="320">
        <v>169</v>
      </c>
      <c r="AC81" s="320">
        <v>159</v>
      </c>
      <c r="AD81" s="320">
        <v>132</v>
      </c>
      <c r="AE81" s="320">
        <v>221</v>
      </c>
      <c r="AF81" s="320">
        <v>200</v>
      </c>
      <c r="AG81" s="320">
        <v>123</v>
      </c>
      <c r="AH81" s="320">
        <v>159</v>
      </c>
      <c r="AI81" s="320">
        <v>167</v>
      </c>
      <c r="AJ81" s="320">
        <v>194</v>
      </c>
      <c r="AK81" s="320">
        <v>117</v>
      </c>
      <c r="AL81" s="320">
        <v>145</v>
      </c>
      <c r="AM81" s="320">
        <v>157</v>
      </c>
      <c r="AN81" s="320">
        <v>165</v>
      </c>
      <c r="AO81" s="320">
        <v>153</v>
      </c>
      <c r="AP81" s="320">
        <v>169</v>
      </c>
      <c r="AQ81" s="320">
        <v>179</v>
      </c>
      <c r="AR81" s="320">
        <v>165</v>
      </c>
      <c r="AS81" s="320">
        <v>112</v>
      </c>
      <c r="AT81" s="320">
        <v>152</v>
      </c>
      <c r="AU81" s="320">
        <v>124</v>
      </c>
      <c r="AV81" s="320">
        <v>144</v>
      </c>
      <c r="AW81" s="320">
        <v>147</v>
      </c>
      <c r="AX81" s="320">
        <v>168</v>
      </c>
      <c r="AY81" s="320">
        <v>183</v>
      </c>
      <c r="AZ81" s="320">
        <v>166</v>
      </c>
      <c r="BA81" s="320">
        <v>170</v>
      </c>
      <c r="BB81" s="320"/>
      <c r="BC81" s="320"/>
      <c r="BD81" s="320"/>
      <c r="BE81"/>
      <c r="BF81"/>
      <c r="BG81"/>
      <c r="BH81"/>
    </row>
    <row r="82" spans="1:60" ht="12.75">
      <c r="A82" s="313">
        <v>78</v>
      </c>
      <c r="B82" s="314">
        <f t="shared" si="6"/>
        <v>5</v>
      </c>
      <c r="C82" s="315" t="s">
        <v>200</v>
      </c>
      <c r="D82" s="316" t="s">
        <v>14</v>
      </c>
      <c r="E82" s="317">
        <f t="shared" si="7"/>
        <v>189</v>
      </c>
      <c r="F82" s="318">
        <f t="shared" si="8"/>
        <v>4</v>
      </c>
      <c r="G82" s="319">
        <v>205</v>
      </c>
      <c r="H82" s="320">
        <v>198</v>
      </c>
      <c r="I82" s="320">
        <v>170</v>
      </c>
      <c r="J82" s="320">
        <v>183</v>
      </c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20"/>
      <c r="AX82" s="320"/>
      <c r="AY82" s="320"/>
      <c r="AZ82" s="320"/>
      <c r="BA82" s="320"/>
      <c r="BB82" s="320"/>
      <c r="BC82" s="320"/>
      <c r="BD82" s="320"/>
      <c r="BE82"/>
      <c r="BF82"/>
      <c r="BG82"/>
      <c r="BH82"/>
    </row>
    <row r="83" spans="1:60" ht="12.75">
      <c r="A83" s="313">
        <v>79</v>
      </c>
      <c r="B83" s="314">
        <f t="shared" si="6"/>
        <v>30</v>
      </c>
      <c r="C83" s="315" t="s">
        <v>190</v>
      </c>
      <c r="D83" s="316" t="s">
        <v>14</v>
      </c>
      <c r="E83" s="317">
        <f t="shared" si="7"/>
        <v>131.8</v>
      </c>
      <c r="F83" s="318">
        <f t="shared" si="8"/>
        <v>5</v>
      </c>
      <c r="G83" s="319">
        <v>106</v>
      </c>
      <c r="H83" s="320">
        <v>139</v>
      </c>
      <c r="I83" s="320">
        <v>140</v>
      </c>
      <c r="J83" s="320">
        <v>117</v>
      </c>
      <c r="K83" s="320">
        <v>157</v>
      </c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20"/>
      <c r="AX83" s="320"/>
      <c r="AY83" s="320"/>
      <c r="AZ83" s="320"/>
      <c r="BA83" s="320"/>
      <c r="BB83" s="320"/>
      <c r="BC83" s="320"/>
      <c r="BD83" s="320"/>
      <c r="BE83"/>
      <c r="BF83"/>
      <c r="BG83"/>
      <c r="BH83"/>
    </row>
    <row r="84" spans="1:60" ht="12.75">
      <c r="A84" s="313">
        <v>80</v>
      </c>
      <c r="B84" s="314">
        <f t="shared" si="6"/>
        <v>21</v>
      </c>
      <c r="C84" s="315" t="s">
        <v>57</v>
      </c>
      <c r="D84" s="316" t="s">
        <v>14</v>
      </c>
      <c r="E84" s="317">
        <f t="shared" si="7"/>
        <v>156.68</v>
      </c>
      <c r="F84" s="318">
        <f t="shared" si="8"/>
        <v>50</v>
      </c>
      <c r="G84" s="319">
        <v>149</v>
      </c>
      <c r="H84" s="320">
        <v>194</v>
      </c>
      <c r="I84" s="320">
        <v>150</v>
      </c>
      <c r="J84" s="320">
        <v>116</v>
      </c>
      <c r="K84" s="320">
        <v>155</v>
      </c>
      <c r="L84" s="320">
        <v>127</v>
      </c>
      <c r="M84" s="320">
        <v>139</v>
      </c>
      <c r="N84" s="320">
        <v>178</v>
      </c>
      <c r="O84" s="320">
        <v>154</v>
      </c>
      <c r="P84" s="320">
        <v>146</v>
      </c>
      <c r="Q84" s="320">
        <v>133</v>
      </c>
      <c r="R84" s="320">
        <v>144</v>
      </c>
      <c r="S84" s="320">
        <v>155</v>
      </c>
      <c r="T84" s="320">
        <v>158</v>
      </c>
      <c r="U84" s="320">
        <v>181</v>
      </c>
      <c r="V84" s="320">
        <v>169</v>
      </c>
      <c r="W84" s="320">
        <v>135</v>
      </c>
      <c r="X84" s="320">
        <v>136</v>
      </c>
      <c r="Y84" s="320">
        <v>147</v>
      </c>
      <c r="Z84" s="320">
        <v>172</v>
      </c>
      <c r="AA84" s="320">
        <v>140</v>
      </c>
      <c r="AB84" s="320">
        <v>147</v>
      </c>
      <c r="AC84" s="320">
        <v>181</v>
      </c>
      <c r="AD84" s="320">
        <v>141</v>
      </c>
      <c r="AE84" s="320">
        <v>150</v>
      </c>
      <c r="AF84" s="320">
        <v>178</v>
      </c>
      <c r="AG84" s="320">
        <v>159</v>
      </c>
      <c r="AH84" s="320">
        <v>147</v>
      </c>
      <c r="AI84" s="320">
        <v>166</v>
      </c>
      <c r="AJ84" s="320">
        <v>145</v>
      </c>
      <c r="AK84" s="320">
        <v>213</v>
      </c>
      <c r="AL84" s="320">
        <v>128</v>
      </c>
      <c r="AM84" s="320">
        <v>144</v>
      </c>
      <c r="AN84" s="320">
        <v>169</v>
      </c>
      <c r="AO84" s="320">
        <v>204</v>
      </c>
      <c r="AP84" s="320">
        <v>166</v>
      </c>
      <c r="AQ84" s="320">
        <v>185</v>
      </c>
      <c r="AR84" s="320">
        <v>193</v>
      </c>
      <c r="AS84" s="320">
        <v>153</v>
      </c>
      <c r="AT84" s="320">
        <v>176</v>
      </c>
      <c r="AU84" s="320">
        <v>158</v>
      </c>
      <c r="AV84" s="320">
        <v>138</v>
      </c>
      <c r="AW84" s="320">
        <v>145</v>
      </c>
      <c r="AX84" s="320">
        <v>162</v>
      </c>
      <c r="AY84" s="320">
        <v>181</v>
      </c>
      <c r="AZ84" s="320">
        <v>177</v>
      </c>
      <c r="BA84" s="320">
        <v>149</v>
      </c>
      <c r="BB84" s="320">
        <v>135</v>
      </c>
      <c r="BC84" s="320">
        <v>126</v>
      </c>
      <c r="BD84" s="320">
        <v>140</v>
      </c>
      <c r="BE84"/>
      <c r="BF84"/>
      <c r="BG84"/>
      <c r="BH84"/>
    </row>
    <row r="85" spans="1:60" ht="12.75">
      <c r="A85" s="313">
        <v>81</v>
      </c>
      <c r="B85" s="314">
        <f t="shared" si="6"/>
        <v>17</v>
      </c>
      <c r="C85" s="315" t="s">
        <v>169</v>
      </c>
      <c r="D85" s="316" t="s">
        <v>24</v>
      </c>
      <c r="E85" s="317">
        <f t="shared" si="7"/>
        <v>165.8125</v>
      </c>
      <c r="F85" s="318">
        <f t="shared" si="8"/>
        <v>16</v>
      </c>
      <c r="G85" s="319">
        <v>206</v>
      </c>
      <c r="H85" s="320">
        <v>201</v>
      </c>
      <c r="I85" s="320">
        <v>175</v>
      </c>
      <c r="J85" s="320">
        <v>161</v>
      </c>
      <c r="K85" s="320">
        <v>132</v>
      </c>
      <c r="L85" s="320">
        <v>138</v>
      </c>
      <c r="M85" s="320">
        <v>150</v>
      </c>
      <c r="N85" s="320">
        <v>157</v>
      </c>
      <c r="O85" s="320">
        <v>160</v>
      </c>
      <c r="P85" s="320">
        <v>202</v>
      </c>
      <c r="Q85" s="320">
        <v>193</v>
      </c>
      <c r="R85" s="320">
        <v>167</v>
      </c>
      <c r="S85" s="320">
        <v>223</v>
      </c>
      <c r="T85" s="320">
        <v>133</v>
      </c>
      <c r="U85" s="320">
        <v>120</v>
      </c>
      <c r="V85" s="320">
        <v>135</v>
      </c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  <c r="AW85" s="320"/>
      <c r="AX85" s="320"/>
      <c r="AY85" s="320"/>
      <c r="AZ85" s="320"/>
      <c r="BA85" s="320"/>
      <c r="BB85" s="320"/>
      <c r="BC85" s="320"/>
      <c r="BD85" s="320"/>
      <c r="BE85"/>
      <c r="BF85"/>
      <c r="BG85"/>
      <c r="BH85"/>
    </row>
    <row r="86" spans="1:60" ht="12.75">
      <c r="A86" s="313">
        <v>82</v>
      </c>
      <c r="B86" s="314">
        <f t="shared" si="6"/>
        <v>15</v>
      </c>
      <c r="C86" s="315" t="s">
        <v>146</v>
      </c>
      <c r="D86" s="316" t="s">
        <v>24</v>
      </c>
      <c r="E86" s="317">
        <f t="shared" si="7"/>
        <v>168.94</v>
      </c>
      <c r="F86" s="318">
        <f t="shared" si="8"/>
        <v>50</v>
      </c>
      <c r="G86" s="319">
        <v>117</v>
      </c>
      <c r="H86" s="320">
        <v>129</v>
      </c>
      <c r="I86" s="320">
        <v>135</v>
      </c>
      <c r="J86" s="320">
        <v>173</v>
      </c>
      <c r="K86" s="320">
        <v>166</v>
      </c>
      <c r="L86" s="320">
        <v>152</v>
      </c>
      <c r="M86" s="320">
        <v>157</v>
      </c>
      <c r="N86" s="320">
        <v>165</v>
      </c>
      <c r="O86" s="320">
        <v>168</v>
      </c>
      <c r="P86" s="320">
        <v>187</v>
      </c>
      <c r="Q86" s="320">
        <v>131</v>
      </c>
      <c r="R86" s="320">
        <v>157</v>
      </c>
      <c r="S86" s="320">
        <v>119</v>
      </c>
      <c r="T86" s="320">
        <v>151</v>
      </c>
      <c r="U86" s="320">
        <v>138</v>
      </c>
      <c r="V86" s="320">
        <v>186</v>
      </c>
      <c r="W86" s="320">
        <v>177</v>
      </c>
      <c r="X86" s="320">
        <v>205</v>
      </c>
      <c r="Y86" s="320">
        <v>193</v>
      </c>
      <c r="Z86" s="320">
        <v>157</v>
      </c>
      <c r="AA86" s="320">
        <v>199</v>
      </c>
      <c r="AB86" s="320">
        <v>182</v>
      </c>
      <c r="AC86" s="320">
        <v>193</v>
      </c>
      <c r="AD86" s="320">
        <v>144</v>
      </c>
      <c r="AE86" s="320">
        <v>187</v>
      </c>
      <c r="AF86" s="320">
        <v>169</v>
      </c>
      <c r="AG86" s="320">
        <v>183</v>
      </c>
      <c r="AH86" s="320">
        <v>167</v>
      </c>
      <c r="AI86" s="320">
        <v>153</v>
      </c>
      <c r="AJ86" s="320">
        <v>141</v>
      </c>
      <c r="AK86" s="320">
        <v>155</v>
      </c>
      <c r="AL86" s="320">
        <v>185</v>
      </c>
      <c r="AM86" s="320">
        <v>161</v>
      </c>
      <c r="AN86" s="320">
        <v>175</v>
      </c>
      <c r="AO86" s="320">
        <v>151</v>
      </c>
      <c r="AP86" s="320">
        <v>187</v>
      </c>
      <c r="AQ86" s="320">
        <v>186</v>
      </c>
      <c r="AR86" s="320">
        <v>202</v>
      </c>
      <c r="AS86" s="320">
        <v>194</v>
      </c>
      <c r="AT86" s="320">
        <v>206</v>
      </c>
      <c r="AU86" s="320">
        <v>159</v>
      </c>
      <c r="AV86" s="320">
        <v>225</v>
      </c>
      <c r="AW86" s="320">
        <v>170</v>
      </c>
      <c r="AX86" s="320">
        <v>203</v>
      </c>
      <c r="AY86" s="320">
        <v>195</v>
      </c>
      <c r="AZ86" s="320">
        <v>200</v>
      </c>
      <c r="BA86" s="320">
        <v>149</v>
      </c>
      <c r="BB86" s="320">
        <v>142</v>
      </c>
      <c r="BC86" s="320">
        <v>156</v>
      </c>
      <c r="BD86" s="320">
        <v>165</v>
      </c>
      <c r="BE86"/>
      <c r="BF86"/>
      <c r="BG86"/>
      <c r="BH86"/>
    </row>
    <row r="87" spans="1:60" ht="12.75">
      <c r="A87" s="313">
        <v>83</v>
      </c>
      <c r="B87" s="314">
        <f t="shared" si="6"/>
        <v>0</v>
      </c>
      <c r="C87" s="315" t="s">
        <v>114</v>
      </c>
      <c r="D87" s="316" t="s">
        <v>14</v>
      </c>
      <c r="E87" s="317">
        <f t="shared" si="7"/>
        <v>199.5</v>
      </c>
      <c r="F87" s="318">
        <f t="shared" si="8"/>
        <v>50</v>
      </c>
      <c r="G87" s="319">
        <v>168</v>
      </c>
      <c r="H87" s="320">
        <v>189</v>
      </c>
      <c r="I87" s="320">
        <v>151</v>
      </c>
      <c r="J87" s="320">
        <v>193</v>
      </c>
      <c r="K87" s="320">
        <v>182</v>
      </c>
      <c r="L87" s="320">
        <v>204</v>
      </c>
      <c r="M87" s="320">
        <v>199</v>
      </c>
      <c r="N87" s="320">
        <v>198</v>
      </c>
      <c r="O87" s="320">
        <v>233</v>
      </c>
      <c r="P87" s="320">
        <v>207</v>
      </c>
      <c r="Q87" s="320">
        <v>193</v>
      </c>
      <c r="R87" s="320">
        <v>259</v>
      </c>
      <c r="S87" s="320">
        <v>194</v>
      </c>
      <c r="T87" s="320">
        <v>170</v>
      </c>
      <c r="U87" s="320">
        <v>202</v>
      </c>
      <c r="V87" s="320">
        <v>245</v>
      </c>
      <c r="W87" s="320">
        <v>192</v>
      </c>
      <c r="X87" s="320">
        <v>192</v>
      </c>
      <c r="Y87" s="320">
        <v>170</v>
      </c>
      <c r="Z87" s="320">
        <v>256</v>
      </c>
      <c r="AA87" s="320">
        <v>191</v>
      </c>
      <c r="AB87" s="320">
        <v>244</v>
      </c>
      <c r="AC87" s="320">
        <v>233</v>
      </c>
      <c r="AD87" s="320">
        <v>181</v>
      </c>
      <c r="AE87" s="320">
        <v>212</v>
      </c>
      <c r="AF87" s="320">
        <v>189</v>
      </c>
      <c r="AG87" s="320">
        <v>193</v>
      </c>
      <c r="AH87" s="320">
        <v>182</v>
      </c>
      <c r="AI87" s="320">
        <v>253</v>
      </c>
      <c r="AJ87" s="320">
        <v>182</v>
      </c>
      <c r="AK87" s="320">
        <v>197</v>
      </c>
      <c r="AL87" s="320">
        <v>182</v>
      </c>
      <c r="AM87" s="320">
        <v>221</v>
      </c>
      <c r="AN87" s="320">
        <v>227</v>
      </c>
      <c r="AO87" s="320">
        <v>172</v>
      </c>
      <c r="AP87" s="320">
        <v>203</v>
      </c>
      <c r="AQ87" s="320">
        <v>182</v>
      </c>
      <c r="AR87" s="320">
        <v>171</v>
      </c>
      <c r="AS87" s="320">
        <v>206</v>
      </c>
      <c r="AT87" s="320">
        <v>181</v>
      </c>
      <c r="AU87" s="320">
        <v>151</v>
      </c>
      <c r="AV87" s="320">
        <v>174</v>
      </c>
      <c r="AW87" s="320">
        <v>163</v>
      </c>
      <c r="AX87" s="320">
        <v>230</v>
      </c>
      <c r="AY87" s="320">
        <v>248</v>
      </c>
      <c r="AZ87" s="320">
        <v>245</v>
      </c>
      <c r="BA87" s="320">
        <v>183</v>
      </c>
      <c r="BB87" s="320">
        <v>169</v>
      </c>
      <c r="BC87" s="320">
        <v>185</v>
      </c>
      <c r="BD87" s="320">
        <v>228</v>
      </c>
      <c r="BE87"/>
      <c r="BF87"/>
      <c r="BG87"/>
      <c r="BH87"/>
    </row>
    <row r="88" spans="1:60" ht="12.75">
      <c r="A88" s="313">
        <v>84</v>
      </c>
      <c r="B88" s="314">
        <f t="shared" si="6"/>
        <v>30</v>
      </c>
      <c r="C88" s="315" t="s">
        <v>191</v>
      </c>
      <c r="D88" s="316" t="s">
        <v>24</v>
      </c>
      <c r="E88" s="317">
        <f t="shared" si="7"/>
        <v>134.125</v>
      </c>
      <c r="F88" s="318">
        <f t="shared" si="8"/>
        <v>8</v>
      </c>
      <c r="G88" s="319">
        <v>112</v>
      </c>
      <c r="H88" s="320">
        <v>127</v>
      </c>
      <c r="I88" s="320">
        <v>134</v>
      </c>
      <c r="J88" s="320">
        <v>121</v>
      </c>
      <c r="K88" s="320">
        <v>136</v>
      </c>
      <c r="L88" s="320">
        <v>135</v>
      </c>
      <c r="M88" s="320">
        <v>145</v>
      </c>
      <c r="N88" s="320">
        <v>163</v>
      </c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20"/>
      <c r="AX88" s="320"/>
      <c r="AY88" s="320"/>
      <c r="AZ88" s="320"/>
      <c r="BA88" s="320"/>
      <c r="BB88" s="320"/>
      <c r="BC88" s="320"/>
      <c r="BD88" s="320"/>
      <c r="BE88"/>
      <c r="BF88"/>
      <c r="BG88"/>
      <c r="BH88"/>
    </row>
    <row r="89" spans="1:60" ht="12.75">
      <c r="A89" s="313">
        <v>85</v>
      </c>
      <c r="B89" s="314">
        <f t="shared" si="6"/>
        <v>11</v>
      </c>
      <c r="C89" s="315" t="s">
        <v>118</v>
      </c>
      <c r="D89" s="316" t="s">
        <v>14</v>
      </c>
      <c r="E89" s="317">
        <f t="shared" si="7"/>
        <v>176.66</v>
      </c>
      <c r="F89" s="318">
        <f t="shared" si="8"/>
        <v>50</v>
      </c>
      <c r="G89" s="319">
        <v>171</v>
      </c>
      <c r="H89" s="320">
        <v>172</v>
      </c>
      <c r="I89" s="320">
        <v>175</v>
      </c>
      <c r="J89" s="320">
        <v>163</v>
      </c>
      <c r="K89" s="320">
        <v>151</v>
      </c>
      <c r="L89" s="320">
        <v>183</v>
      </c>
      <c r="M89" s="320">
        <v>171</v>
      </c>
      <c r="N89" s="320">
        <v>161</v>
      </c>
      <c r="O89" s="320">
        <v>169</v>
      </c>
      <c r="P89" s="320">
        <v>190</v>
      </c>
      <c r="Q89" s="320">
        <v>160</v>
      </c>
      <c r="R89" s="320">
        <v>146</v>
      </c>
      <c r="S89" s="320">
        <v>226</v>
      </c>
      <c r="T89" s="320">
        <v>181</v>
      </c>
      <c r="U89" s="320">
        <v>154</v>
      </c>
      <c r="V89" s="320">
        <v>192</v>
      </c>
      <c r="W89" s="320">
        <v>173</v>
      </c>
      <c r="X89" s="320">
        <v>207</v>
      </c>
      <c r="Y89" s="320">
        <v>167</v>
      </c>
      <c r="Z89" s="320">
        <v>195</v>
      </c>
      <c r="AA89" s="320">
        <v>179</v>
      </c>
      <c r="AB89" s="320">
        <v>190</v>
      </c>
      <c r="AC89" s="320">
        <v>202</v>
      </c>
      <c r="AD89" s="320">
        <v>148</v>
      </c>
      <c r="AE89" s="320">
        <v>185</v>
      </c>
      <c r="AF89" s="320">
        <v>136</v>
      </c>
      <c r="AG89" s="320">
        <v>200</v>
      </c>
      <c r="AH89" s="320">
        <v>125</v>
      </c>
      <c r="AI89" s="320">
        <v>179</v>
      </c>
      <c r="AJ89" s="320">
        <v>158</v>
      </c>
      <c r="AK89" s="320">
        <v>197</v>
      </c>
      <c r="AL89" s="320">
        <v>169</v>
      </c>
      <c r="AM89" s="320">
        <v>176</v>
      </c>
      <c r="AN89" s="320">
        <v>191</v>
      </c>
      <c r="AO89" s="320">
        <v>177</v>
      </c>
      <c r="AP89" s="320">
        <v>179</v>
      </c>
      <c r="AQ89" s="320">
        <v>212</v>
      </c>
      <c r="AR89" s="320">
        <v>199</v>
      </c>
      <c r="AS89" s="320">
        <v>196</v>
      </c>
      <c r="AT89" s="320">
        <v>161</v>
      </c>
      <c r="AU89" s="320">
        <v>194</v>
      </c>
      <c r="AV89" s="320">
        <v>203</v>
      </c>
      <c r="AW89" s="320">
        <v>151</v>
      </c>
      <c r="AX89" s="320">
        <v>166</v>
      </c>
      <c r="AY89" s="320">
        <v>182</v>
      </c>
      <c r="AZ89" s="320">
        <v>197</v>
      </c>
      <c r="BA89" s="320">
        <v>169</v>
      </c>
      <c r="BB89" s="320">
        <v>158</v>
      </c>
      <c r="BC89" s="320">
        <v>168</v>
      </c>
      <c r="BD89" s="320">
        <v>179</v>
      </c>
      <c r="BE89"/>
      <c r="BF89"/>
      <c r="BG89"/>
      <c r="BH89"/>
    </row>
    <row r="90" spans="1:60" ht="12.75">
      <c r="A90" s="313">
        <v>86</v>
      </c>
      <c r="B90" s="314">
        <f t="shared" si="6"/>
        <v>10</v>
      </c>
      <c r="C90" s="315" t="s">
        <v>153</v>
      </c>
      <c r="D90" s="316" t="s">
        <v>14</v>
      </c>
      <c r="E90" s="317">
        <f t="shared" si="7"/>
        <v>178.9</v>
      </c>
      <c r="F90" s="318">
        <f t="shared" si="8"/>
        <v>50</v>
      </c>
      <c r="G90" s="319">
        <v>175</v>
      </c>
      <c r="H90" s="320">
        <v>199</v>
      </c>
      <c r="I90" s="320">
        <v>154</v>
      </c>
      <c r="J90" s="320">
        <v>176</v>
      </c>
      <c r="K90" s="320">
        <v>166</v>
      </c>
      <c r="L90" s="320">
        <v>175</v>
      </c>
      <c r="M90" s="320">
        <v>134</v>
      </c>
      <c r="N90" s="320">
        <v>158</v>
      </c>
      <c r="O90" s="320">
        <v>177</v>
      </c>
      <c r="P90" s="320">
        <v>183</v>
      </c>
      <c r="Q90" s="320">
        <v>191</v>
      </c>
      <c r="R90" s="320">
        <v>195</v>
      </c>
      <c r="S90" s="320">
        <v>178</v>
      </c>
      <c r="T90" s="320">
        <v>157</v>
      </c>
      <c r="U90" s="320">
        <v>159</v>
      </c>
      <c r="V90" s="320">
        <v>195</v>
      </c>
      <c r="W90" s="320">
        <v>207</v>
      </c>
      <c r="X90" s="320">
        <v>182</v>
      </c>
      <c r="Y90" s="320">
        <v>258</v>
      </c>
      <c r="Z90" s="320">
        <v>157</v>
      </c>
      <c r="AA90" s="320">
        <v>190</v>
      </c>
      <c r="AB90" s="320">
        <v>191</v>
      </c>
      <c r="AC90" s="320">
        <v>203</v>
      </c>
      <c r="AD90" s="320">
        <v>163</v>
      </c>
      <c r="AE90" s="320">
        <v>196</v>
      </c>
      <c r="AF90" s="320">
        <v>200</v>
      </c>
      <c r="AG90" s="320">
        <v>159</v>
      </c>
      <c r="AH90" s="320">
        <v>244</v>
      </c>
      <c r="AI90" s="320">
        <v>200</v>
      </c>
      <c r="AJ90" s="320">
        <v>190</v>
      </c>
      <c r="AK90" s="320">
        <v>142</v>
      </c>
      <c r="AL90" s="320">
        <v>245</v>
      </c>
      <c r="AM90" s="320">
        <v>151</v>
      </c>
      <c r="AN90" s="320">
        <v>197</v>
      </c>
      <c r="AO90" s="320">
        <v>147</v>
      </c>
      <c r="AP90" s="320">
        <v>191</v>
      </c>
      <c r="AQ90" s="320">
        <v>187</v>
      </c>
      <c r="AR90" s="320">
        <v>112</v>
      </c>
      <c r="AS90" s="320">
        <v>144</v>
      </c>
      <c r="AT90" s="320">
        <v>181</v>
      </c>
      <c r="AU90" s="320">
        <v>140</v>
      </c>
      <c r="AV90" s="320">
        <v>158</v>
      </c>
      <c r="AW90" s="320">
        <v>222</v>
      </c>
      <c r="AX90" s="320">
        <v>192</v>
      </c>
      <c r="AY90" s="320">
        <v>174</v>
      </c>
      <c r="AZ90" s="320">
        <v>162</v>
      </c>
      <c r="BA90" s="320">
        <v>204</v>
      </c>
      <c r="BB90" s="320">
        <v>132</v>
      </c>
      <c r="BC90" s="320">
        <v>185</v>
      </c>
      <c r="BD90" s="320">
        <v>167</v>
      </c>
      <c r="BE90"/>
      <c r="BF90"/>
      <c r="BG90"/>
      <c r="BH90"/>
    </row>
    <row r="91" spans="1:60" ht="12.75">
      <c r="A91" s="313">
        <v>87</v>
      </c>
      <c r="B91" s="314">
        <f t="shared" si="6"/>
        <v>30</v>
      </c>
      <c r="C91" s="315" t="s">
        <v>192</v>
      </c>
      <c r="D91" s="316" t="s">
        <v>14</v>
      </c>
      <c r="E91" s="317">
        <f t="shared" si="7"/>
        <v>104</v>
      </c>
      <c r="F91" s="318">
        <f t="shared" si="8"/>
        <v>4</v>
      </c>
      <c r="G91" s="319">
        <v>89</v>
      </c>
      <c r="H91" s="320">
        <v>114</v>
      </c>
      <c r="I91" s="320">
        <v>122</v>
      </c>
      <c r="J91" s="320">
        <v>91</v>
      </c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  <c r="AA91" s="320"/>
      <c r="AB91" s="320"/>
      <c r="AC91" s="320"/>
      <c r="AD91" s="320"/>
      <c r="AE91" s="320"/>
      <c r="AF91" s="320"/>
      <c r="AG91" s="320"/>
      <c r="AH91" s="320"/>
      <c r="AI91" s="320"/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  <c r="AY91" s="320"/>
      <c r="AZ91" s="320"/>
      <c r="BA91" s="320"/>
      <c r="BB91" s="320"/>
      <c r="BC91" s="320"/>
      <c r="BD91" s="320"/>
      <c r="BE91"/>
      <c r="BF91"/>
      <c r="BG91"/>
      <c r="BH91"/>
    </row>
    <row r="92" spans="1:60" ht="12.75">
      <c r="A92" s="313">
        <v>88</v>
      </c>
      <c r="B92" s="314">
        <f t="shared" si="6"/>
        <v>17</v>
      </c>
      <c r="C92" s="315" t="s">
        <v>170</v>
      </c>
      <c r="D92" s="316" t="s">
        <v>14</v>
      </c>
      <c r="E92" s="317">
        <f t="shared" si="7"/>
        <v>165.44444444444446</v>
      </c>
      <c r="F92" s="318">
        <f t="shared" si="8"/>
        <v>36</v>
      </c>
      <c r="G92" s="319">
        <v>190</v>
      </c>
      <c r="H92" s="320">
        <v>182</v>
      </c>
      <c r="I92" s="320">
        <v>176</v>
      </c>
      <c r="J92" s="320">
        <v>168</v>
      </c>
      <c r="K92" s="320">
        <v>138</v>
      </c>
      <c r="L92" s="320">
        <v>167</v>
      </c>
      <c r="M92" s="320">
        <v>171</v>
      </c>
      <c r="N92" s="320">
        <v>172</v>
      </c>
      <c r="O92" s="320">
        <v>186</v>
      </c>
      <c r="P92" s="320">
        <v>160</v>
      </c>
      <c r="Q92" s="320">
        <v>200</v>
      </c>
      <c r="R92" s="320">
        <v>177</v>
      </c>
      <c r="S92" s="320">
        <v>179</v>
      </c>
      <c r="T92" s="320">
        <v>169</v>
      </c>
      <c r="U92" s="320">
        <v>214</v>
      </c>
      <c r="V92" s="320">
        <v>184</v>
      </c>
      <c r="W92" s="320">
        <v>161</v>
      </c>
      <c r="X92" s="320">
        <v>158</v>
      </c>
      <c r="Y92" s="320">
        <v>129</v>
      </c>
      <c r="Z92" s="320">
        <v>153</v>
      </c>
      <c r="AA92" s="320">
        <v>148</v>
      </c>
      <c r="AB92" s="320">
        <v>179</v>
      </c>
      <c r="AC92" s="320">
        <v>125</v>
      </c>
      <c r="AD92" s="320">
        <v>155</v>
      </c>
      <c r="AE92" s="320">
        <v>152</v>
      </c>
      <c r="AF92" s="320">
        <v>159</v>
      </c>
      <c r="AG92" s="320">
        <v>160</v>
      </c>
      <c r="AH92" s="320">
        <v>173</v>
      </c>
      <c r="AI92" s="320">
        <v>202</v>
      </c>
      <c r="AJ92" s="320">
        <v>161</v>
      </c>
      <c r="AK92" s="320">
        <v>147</v>
      </c>
      <c r="AL92" s="320">
        <v>173</v>
      </c>
      <c r="AM92" s="320">
        <v>129</v>
      </c>
      <c r="AN92" s="320">
        <v>152</v>
      </c>
      <c r="AO92" s="320">
        <v>155</v>
      </c>
      <c r="AP92" s="320">
        <v>152</v>
      </c>
      <c r="AQ92" s="320"/>
      <c r="AR92" s="320"/>
      <c r="AS92" s="320"/>
      <c r="AT92" s="320"/>
      <c r="AU92" s="320"/>
      <c r="AV92" s="320"/>
      <c r="AW92" s="320"/>
      <c r="AX92" s="320"/>
      <c r="AY92" s="320"/>
      <c r="AZ92" s="320"/>
      <c r="BA92" s="320"/>
      <c r="BB92" s="320"/>
      <c r="BC92" s="320"/>
      <c r="BD92" s="320"/>
      <c r="BE92"/>
      <c r="BF92"/>
      <c r="BG92"/>
      <c r="BH92"/>
    </row>
    <row r="93" spans="1:60" ht="12.75">
      <c r="A93" s="313">
        <v>89</v>
      </c>
      <c r="B93" s="314">
        <f t="shared" si="6"/>
        <v>30</v>
      </c>
      <c r="C93" s="315" t="s">
        <v>105</v>
      </c>
      <c r="D93" s="316" t="s">
        <v>24</v>
      </c>
      <c r="E93" s="317">
        <f t="shared" si="7"/>
        <v>124.77777777777777</v>
      </c>
      <c r="F93" s="318">
        <f t="shared" si="8"/>
        <v>9</v>
      </c>
      <c r="G93" s="319">
        <v>103</v>
      </c>
      <c r="H93" s="320">
        <v>100</v>
      </c>
      <c r="I93" s="320">
        <v>128</v>
      </c>
      <c r="J93" s="320">
        <v>115</v>
      </c>
      <c r="K93" s="320">
        <v>117</v>
      </c>
      <c r="L93" s="320">
        <v>135</v>
      </c>
      <c r="M93" s="320">
        <v>181</v>
      </c>
      <c r="N93" s="320">
        <v>93</v>
      </c>
      <c r="O93" s="320">
        <v>151</v>
      </c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  <c r="AA93" s="320"/>
      <c r="AB93" s="320"/>
      <c r="AC93" s="320"/>
      <c r="AD93" s="320"/>
      <c r="AE93" s="320"/>
      <c r="AF93" s="320"/>
      <c r="AG93" s="320"/>
      <c r="AH93" s="320"/>
      <c r="AI93" s="320"/>
      <c r="AJ93" s="320"/>
      <c r="AK93" s="320"/>
      <c r="AL93" s="320"/>
      <c r="AM93" s="320"/>
      <c r="AN93" s="320"/>
      <c r="AO93" s="320"/>
      <c r="AP93" s="320"/>
      <c r="AQ93" s="320"/>
      <c r="AR93" s="320"/>
      <c r="AS93" s="320"/>
      <c r="AT93" s="320"/>
      <c r="AU93" s="320"/>
      <c r="AV93" s="320"/>
      <c r="AW93" s="320"/>
      <c r="AX93" s="320"/>
      <c r="AY93" s="320"/>
      <c r="AZ93" s="320"/>
      <c r="BA93" s="320"/>
      <c r="BB93" s="320"/>
      <c r="BC93" s="320"/>
      <c r="BD93" s="320"/>
      <c r="BE93"/>
      <c r="BF93"/>
      <c r="BG93"/>
      <c r="BH93"/>
    </row>
    <row r="94" spans="1:60" ht="12.75">
      <c r="A94" s="313">
        <v>90</v>
      </c>
      <c r="B94" s="314">
        <f t="shared" si="6"/>
        <v>8</v>
      </c>
      <c r="C94" s="315" t="s">
        <v>119</v>
      </c>
      <c r="D94" s="316" t="s">
        <v>14</v>
      </c>
      <c r="E94" s="317">
        <f t="shared" si="7"/>
        <v>182.98</v>
      </c>
      <c r="F94" s="318">
        <f t="shared" si="8"/>
        <v>50</v>
      </c>
      <c r="G94" s="319">
        <v>165</v>
      </c>
      <c r="H94" s="320">
        <v>156</v>
      </c>
      <c r="I94" s="320">
        <v>208</v>
      </c>
      <c r="J94" s="320">
        <v>204</v>
      </c>
      <c r="K94" s="320">
        <v>190</v>
      </c>
      <c r="L94" s="320">
        <v>197</v>
      </c>
      <c r="M94" s="320">
        <v>154</v>
      </c>
      <c r="N94" s="320">
        <v>142</v>
      </c>
      <c r="O94" s="320">
        <v>212</v>
      </c>
      <c r="P94" s="320">
        <v>181</v>
      </c>
      <c r="Q94" s="320">
        <v>167</v>
      </c>
      <c r="R94" s="320">
        <v>155</v>
      </c>
      <c r="S94" s="320">
        <v>254</v>
      </c>
      <c r="T94" s="320">
        <v>213</v>
      </c>
      <c r="U94" s="320">
        <v>211</v>
      </c>
      <c r="V94" s="320">
        <v>225</v>
      </c>
      <c r="W94" s="320">
        <v>194</v>
      </c>
      <c r="X94" s="320">
        <v>223</v>
      </c>
      <c r="Y94" s="320">
        <v>190</v>
      </c>
      <c r="Z94" s="320">
        <v>253</v>
      </c>
      <c r="AA94" s="320">
        <v>230</v>
      </c>
      <c r="AB94" s="320">
        <v>160</v>
      </c>
      <c r="AC94" s="320">
        <v>177</v>
      </c>
      <c r="AD94" s="320">
        <v>176</v>
      </c>
      <c r="AE94" s="320">
        <v>154</v>
      </c>
      <c r="AF94" s="320">
        <v>178</v>
      </c>
      <c r="AG94" s="320">
        <v>247</v>
      </c>
      <c r="AH94" s="320">
        <v>160</v>
      </c>
      <c r="AI94" s="320">
        <v>150</v>
      </c>
      <c r="AJ94" s="320">
        <v>181</v>
      </c>
      <c r="AK94" s="320">
        <v>165</v>
      </c>
      <c r="AL94" s="320">
        <v>194</v>
      </c>
      <c r="AM94" s="320">
        <v>201</v>
      </c>
      <c r="AN94" s="320">
        <v>217</v>
      </c>
      <c r="AO94" s="320">
        <v>200</v>
      </c>
      <c r="AP94" s="320">
        <v>180</v>
      </c>
      <c r="AQ94" s="320">
        <v>139</v>
      </c>
      <c r="AR94" s="320">
        <v>140</v>
      </c>
      <c r="AS94" s="320">
        <v>144</v>
      </c>
      <c r="AT94" s="320">
        <v>149</v>
      </c>
      <c r="AU94" s="320">
        <v>139</v>
      </c>
      <c r="AV94" s="320">
        <v>180</v>
      </c>
      <c r="AW94" s="320">
        <v>173</v>
      </c>
      <c r="AX94" s="320">
        <v>165</v>
      </c>
      <c r="AY94" s="320">
        <v>181</v>
      </c>
      <c r="AZ94" s="320">
        <v>171</v>
      </c>
      <c r="BA94" s="320">
        <v>231</v>
      </c>
      <c r="BB94" s="320">
        <v>151</v>
      </c>
      <c r="BC94" s="320">
        <v>149</v>
      </c>
      <c r="BD94" s="320">
        <v>173</v>
      </c>
      <c r="BE94"/>
      <c r="BF94"/>
      <c r="BG94"/>
      <c r="BH94"/>
    </row>
    <row r="95" spans="1:60" ht="12.75">
      <c r="A95" s="313">
        <v>91</v>
      </c>
      <c r="B95" s="314">
        <f t="shared" si="6"/>
        <v>16</v>
      </c>
      <c r="C95" s="315" t="s">
        <v>40</v>
      </c>
      <c r="D95" s="316" t="s">
        <v>14</v>
      </c>
      <c r="E95" s="317">
        <f t="shared" si="7"/>
        <v>166.9</v>
      </c>
      <c r="F95" s="318">
        <f t="shared" si="8"/>
        <v>50</v>
      </c>
      <c r="G95" s="319">
        <v>107</v>
      </c>
      <c r="H95" s="320">
        <v>155</v>
      </c>
      <c r="I95" s="320">
        <v>172</v>
      </c>
      <c r="J95" s="320">
        <v>153</v>
      </c>
      <c r="K95" s="320">
        <v>132</v>
      </c>
      <c r="L95" s="320">
        <v>208</v>
      </c>
      <c r="M95" s="320">
        <v>187</v>
      </c>
      <c r="N95" s="320">
        <v>165</v>
      </c>
      <c r="O95" s="320">
        <v>153</v>
      </c>
      <c r="P95" s="320">
        <v>151</v>
      </c>
      <c r="Q95" s="320">
        <v>132</v>
      </c>
      <c r="R95" s="320">
        <v>141</v>
      </c>
      <c r="S95" s="320">
        <v>226</v>
      </c>
      <c r="T95" s="320">
        <v>149</v>
      </c>
      <c r="U95" s="320">
        <v>184</v>
      </c>
      <c r="V95" s="320">
        <v>209</v>
      </c>
      <c r="W95" s="320">
        <v>149</v>
      </c>
      <c r="X95" s="320">
        <v>144</v>
      </c>
      <c r="Y95" s="320">
        <v>174</v>
      </c>
      <c r="Z95" s="320">
        <v>138</v>
      </c>
      <c r="AA95" s="320">
        <v>159</v>
      </c>
      <c r="AB95" s="320">
        <v>143</v>
      </c>
      <c r="AC95" s="320">
        <v>182</v>
      </c>
      <c r="AD95" s="320">
        <v>203</v>
      </c>
      <c r="AE95" s="320">
        <v>165</v>
      </c>
      <c r="AF95" s="320">
        <v>169</v>
      </c>
      <c r="AG95" s="320">
        <v>161</v>
      </c>
      <c r="AH95" s="320">
        <v>170</v>
      </c>
      <c r="AI95" s="320">
        <v>180</v>
      </c>
      <c r="AJ95" s="320">
        <v>194</v>
      </c>
      <c r="AK95" s="320">
        <v>177</v>
      </c>
      <c r="AL95" s="320">
        <v>201</v>
      </c>
      <c r="AM95" s="320">
        <v>146</v>
      </c>
      <c r="AN95" s="320">
        <v>202</v>
      </c>
      <c r="AO95" s="320">
        <v>173</v>
      </c>
      <c r="AP95" s="320">
        <v>163</v>
      </c>
      <c r="AQ95" s="320">
        <v>164</v>
      </c>
      <c r="AR95" s="320">
        <v>244</v>
      </c>
      <c r="AS95" s="320">
        <v>167</v>
      </c>
      <c r="AT95" s="320">
        <v>135</v>
      </c>
      <c r="AU95" s="320">
        <v>138</v>
      </c>
      <c r="AV95" s="320">
        <v>147</v>
      </c>
      <c r="AW95" s="320">
        <v>128</v>
      </c>
      <c r="AX95" s="320">
        <v>149</v>
      </c>
      <c r="AY95" s="320">
        <v>211</v>
      </c>
      <c r="AZ95" s="320">
        <v>159</v>
      </c>
      <c r="BA95" s="320">
        <v>159</v>
      </c>
      <c r="BB95" s="320">
        <v>225</v>
      </c>
      <c r="BC95" s="320">
        <v>169</v>
      </c>
      <c r="BD95" s="320">
        <v>133</v>
      </c>
      <c r="BE95"/>
      <c r="BF95"/>
      <c r="BG95"/>
      <c r="BH95"/>
    </row>
    <row r="96" spans="1:60" ht="12.75">
      <c r="A96" s="313">
        <v>92</v>
      </c>
      <c r="B96" s="314">
        <f t="shared" si="6"/>
        <v>29</v>
      </c>
      <c r="C96" s="315" t="s">
        <v>185</v>
      </c>
      <c r="D96" s="316" t="s">
        <v>14</v>
      </c>
      <c r="E96" s="317">
        <f t="shared" si="7"/>
        <v>141</v>
      </c>
      <c r="F96" s="318">
        <f t="shared" si="8"/>
        <v>25</v>
      </c>
      <c r="G96" s="319">
        <v>124</v>
      </c>
      <c r="H96" s="320">
        <v>160</v>
      </c>
      <c r="I96" s="320">
        <v>150</v>
      </c>
      <c r="J96" s="320">
        <v>157</v>
      </c>
      <c r="K96" s="320">
        <v>106</v>
      </c>
      <c r="L96" s="320">
        <v>144</v>
      </c>
      <c r="M96" s="320">
        <v>117</v>
      </c>
      <c r="N96" s="320">
        <v>113</v>
      </c>
      <c r="O96" s="320">
        <v>122</v>
      </c>
      <c r="P96" s="320">
        <v>211</v>
      </c>
      <c r="Q96" s="320">
        <v>133</v>
      </c>
      <c r="R96" s="320">
        <v>122</v>
      </c>
      <c r="S96" s="320">
        <v>134</v>
      </c>
      <c r="T96" s="320">
        <v>167</v>
      </c>
      <c r="U96" s="320">
        <v>161</v>
      </c>
      <c r="V96" s="320">
        <v>153</v>
      </c>
      <c r="W96" s="320">
        <v>160</v>
      </c>
      <c r="X96" s="320">
        <v>128</v>
      </c>
      <c r="Y96" s="320">
        <v>147</v>
      </c>
      <c r="Z96" s="320">
        <v>181</v>
      </c>
      <c r="AA96" s="320">
        <v>121</v>
      </c>
      <c r="AB96" s="320">
        <v>82</v>
      </c>
      <c r="AC96" s="320">
        <v>134</v>
      </c>
      <c r="AD96" s="320">
        <v>144</v>
      </c>
      <c r="AE96" s="320">
        <v>154</v>
      </c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  <c r="AS96" s="320"/>
      <c r="AT96" s="320"/>
      <c r="AU96" s="320"/>
      <c r="AV96" s="320"/>
      <c r="AW96" s="320"/>
      <c r="AX96" s="320"/>
      <c r="AY96" s="320"/>
      <c r="AZ96" s="320"/>
      <c r="BA96" s="320"/>
      <c r="BB96" s="320"/>
      <c r="BC96" s="320"/>
      <c r="BD96" s="320"/>
      <c r="BE96"/>
      <c r="BF96"/>
      <c r="BG96"/>
      <c r="BH96"/>
    </row>
    <row r="97" spans="1:60" ht="12.75">
      <c r="A97" s="313">
        <v>93</v>
      </c>
      <c r="B97" s="314">
        <f t="shared" si="6"/>
        <v>18</v>
      </c>
      <c r="C97" s="315" t="s">
        <v>120</v>
      </c>
      <c r="D97" s="316" t="s">
        <v>14</v>
      </c>
      <c r="E97" s="317">
        <f t="shared" si="7"/>
        <v>162.3</v>
      </c>
      <c r="F97" s="318">
        <f t="shared" si="8"/>
        <v>50</v>
      </c>
      <c r="G97" s="319">
        <v>141</v>
      </c>
      <c r="H97" s="320">
        <v>219</v>
      </c>
      <c r="I97" s="320">
        <v>144</v>
      </c>
      <c r="J97" s="320">
        <v>127</v>
      </c>
      <c r="K97" s="320">
        <v>123</v>
      </c>
      <c r="L97" s="320">
        <v>147</v>
      </c>
      <c r="M97" s="320">
        <v>163</v>
      </c>
      <c r="N97" s="320">
        <v>131</v>
      </c>
      <c r="O97" s="320">
        <v>154</v>
      </c>
      <c r="P97" s="320">
        <v>155</v>
      </c>
      <c r="Q97" s="320">
        <v>180</v>
      </c>
      <c r="R97" s="320">
        <v>139</v>
      </c>
      <c r="S97" s="320">
        <v>186</v>
      </c>
      <c r="T97" s="320">
        <v>169</v>
      </c>
      <c r="U97" s="320">
        <v>168</v>
      </c>
      <c r="V97" s="320">
        <v>156</v>
      </c>
      <c r="W97" s="320">
        <v>202</v>
      </c>
      <c r="X97" s="320">
        <v>192</v>
      </c>
      <c r="Y97" s="320">
        <v>159</v>
      </c>
      <c r="Z97" s="320">
        <v>150</v>
      </c>
      <c r="AA97" s="320">
        <v>137</v>
      </c>
      <c r="AB97" s="320">
        <v>134</v>
      </c>
      <c r="AC97" s="320">
        <v>167</v>
      </c>
      <c r="AD97" s="320">
        <v>185</v>
      </c>
      <c r="AE97" s="320">
        <v>159</v>
      </c>
      <c r="AF97" s="320">
        <v>178</v>
      </c>
      <c r="AG97" s="320">
        <v>172</v>
      </c>
      <c r="AH97" s="320">
        <v>182</v>
      </c>
      <c r="AI97" s="320">
        <v>136</v>
      </c>
      <c r="AJ97" s="320">
        <v>137</v>
      </c>
      <c r="AK97" s="320">
        <v>208</v>
      </c>
      <c r="AL97" s="320">
        <v>160</v>
      </c>
      <c r="AM97" s="320">
        <v>158</v>
      </c>
      <c r="AN97" s="320">
        <v>188</v>
      </c>
      <c r="AO97" s="320">
        <v>148</v>
      </c>
      <c r="AP97" s="320">
        <v>192</v>
      </c>
      <c r="AQ97" s="320">
        <v>167</v>
      </c>
      <c r="AR97" s="320">
        <v>204</v>
      </c>
      <c r="AS97" s="320">
        <v>208</v>
      </c>
      <c r="AT97" s="320">
        <v>199</v>
      </c>
      <c r="AU97" s="320">
        <v>148</v>
      </c>
      <c r="AV97" s="320">
        <v>192</v>
      </c>
      <c r="AW97" s="320">
        <v>159</v>
      </c>
      <c r="AX97" s="320">
        <v>137</v>
      </c>
      <c r="AY97" s="320">
        <v>173</v>
      </c>
      <c r="AZ97" s="320">
        <v>148</v>
      </c>
      <c r="BA97" s="320">
        <v>139</v>
      </c>
      <c r="BB97" s="320">
        <v>128</v>
      </c>
      <c r="BC97" s="320">
        <v>120</v>
      </c>
      <c r="BD97" s="320">
        <v>147</v>
      </c>
      <c r="BE97"/>
      <c r="BF97"/>
      <c r="BG97"/>
      <c r="BH97"/>
    </row>
    <row r="98" spans="1:60" ht="12.75">
      <c r="A98" s="313">
        <v>94</v>
      </c>
      <c r="B98" s="314">
        <f t="shared" si="6"/>
        <v>29</v>
      </c>
      <c r="C98" s="315" t="s">
        <v>102</v>
      </c>
      <c r="D98" s="316" t="s">
        <v>14</v>
      </c>
      <c r="E98" s="317">
        <f t="shared" si="7"/>
        <v>140.18</v>
      </c>
      <c r="F98" s="318">
        <f t="shared" si="8"/>
        <v>50</v>
      </c>
      <c r="G98" s="319">
        <v>160</v>
      </c>
      <c r="H98" s="320">
        <v>127</v>
      </c>
      <c r="I98" s="320">
        <v>152</v>
      </c>
      <c r="J98" s="320">
        <v>127</v>
      </c>
      <c r="K98" s="320">
        <v>127</v>
      </c>
      <c r="L98" s="320">
        <v>134</v>
      </c>
      <c r="M98" s="320">
        <v>122</v>
      </c>
      <c r="N98" s="320">
        <v>125</v>
      </c>
      <c r="O98" s="320">
        <v>107</v>
      </c>
      <c r="P98" s="320">
        <v>126</v>
      </c>
      <c r="Q98" s="320">
        <v>178</v>
      </c>
      <c r="R98" s="320">
        <v>217</v>
      </c>
      <c r="S98" s="320">
        <v>155</v>
      </c>
      <c r="T98" s="320">
        <v>182</v>
      </c>
      <c r="U98" s="320">
        <v>191</v>
      </c>
      <c r="V98" s="320">
        <v>137</v>
      </c>
      <c r="W98" s="320">
        <v>123</v>
      </c>
      <c r="X98" s="320">
        <v>130</v>
      </c>
      <c r="Y98" s="320">
        <v>106</v>
      </c>
      <c r="Z98" s="320">
        <v>138</v>
      </c>
      <c r="AA98" s="320">
        <v>153</v>
      </c>
      <c r="AB98" s="320">
        <v>165</v>
      </c>
      <c r="AC98" s="320">
        <v>145</v>
      </c>
      <c r="AD98" s="320">
        <v>172</v>
      </c>
      <c r="AE98" s="320">
        <v>111</v>
      </c>
      <c r="AF98" s="320">
        <v>172</v>
      </c>
      <c r="AG98" s="320">
        <v>143</v>
      </c>
      <c r="AH98" s="320">
        <v>149</v>
      </c>
      <c r="AI98" s="320">
        <v>131</v>
      </c>
      <c r="AJ98" s="320">
        <v>113</v>
      </c>
      <c r="AK98" s="320">
        <v>145</v>
      </c>
      <c r="AL98" s="320">
        <v>128</v>
      </c>
      <c r="AM98" s="320">
        <v>161</v>
      </c>
      <c r="AN98" s="320">
        <v>124</v>
      </c>
      <c r="AO98" s="320">
        <v>149</v>
      </c>
      <c r="AP98" s="320">
        <v>133</v>
      </c>
      <c r="AQ98" s="320">
        <v>152</v>
      </c>
      <c r="AR98" s="320">
        <v>145</v>
      </c>
      <c r="AS98" s="320">
        <v>112</v>
      </c>
      <c r="AT98" s="320">
        <v>150</v>
      </c>
      <c r="AU98" s="320">
        <v>143</v>
      </c>
      <c r="AV98" s="320">
        <v>111</v>
      </c>
      <c r="AW98" s="320">
        <v>120</v>
      </c>
      <c r="AX98" s="320">
        <v>148</v>
      </c>
      <c r="AY98" s="320">
        <v>124</v>
      </c>
      <c r="AZ98" s="320">
        <v>102</v>
      </c>
      <c r="BA98" s="320">
        <v>112</v>
      </c>
      <c r="BB98" s="320">
        <v>168</v>
      </c>
      <c r="BC98" s="320">
        <v>106</v>
      </c>
      <c r="BD98" s="320">
        <v>158</v>
      </c>
      <c r="BE98"/>
      <c r="BF98"/>
      <c r="BG98"/>
      <c r="BH98"/>
    </row>
    <row r="99" spans="1:60" ht="12.75">
      <c r="A99" s="313">
        <v>95</v>
      </c>
      <c r="B99" s="314">
        <f t="shared" si="6"/>
        <v>21</v>
      </c>
      <c r="C99" s="315" t="s">
        <v>177</v>
      </c>
      <c r="D99" s="316" t="s">
        <v>14</v>
      </c>
      <c r="E99" s="317">
        <f t="shared" si="7"/>
        <v>158</v>
      </c>
      <c r="F99" s="318">
        <f t="shared" si="8"/>
        <v>13</v>
      </c>
      <c r="G99" s="319">
        <v>116</v>
      </c>
      <c r="H99" s="320">
        <v>164</v>
      </c>
      <c r="I99" s="320">
        <v>123</v>
      </c>
      <c r="J99" s="320">
        <v>163</v>
      </c>
      <c r="K99" s="320">
        <v>189</v>
      </c>
      <c r="L99" s="320">
        <v>150</v>
      </c>
      <c r="M99" s="320">
        <v>162</v>
      </c>
      <c r="N99" s="320">
        <v>184</v>
      </c>
      <c r="O99" s="320">
        <v>175</v>
      </c>
      <c r="P99" s="320">
        <v>170</v>
      </c>
      <c r="Q99" s="320">
        <v>187</v>
      </c>
      <c r="R99" s="320">
        <v>139</v>
      </c>
      <c r="S99" s="320">
        <v>132</v>
      </c>
      <c r="T99" s="320"/>
      <c r="U99" s="320"/>
      <c r="V99" s="320"/>
      <c r="W99" s="320"/>
      <c r="X99" s="320"/>
      <c r="Y99" s="320"/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20"/>
      <c r="AV99" s="320"/>
      <c r="AW99" s="320"/>
      <c r="AX99" s="320"/>
      <c r="AY99" s="320"/>
      <c r="AZ99" s="320"/>
      <c r="BA99" s="320"/>
      <c r="BB99" s="320"/>
      <c r="BC99" s="320"/>
      <c r="BD99" s="320"/>
      <c r="BE99"/>
      <c r="BF99"/>
      <c r="BG99"/>
      <c r="BH99"/>
    </row>
    <row r="100" spans="1:60" ht="12.75">
      <c r="A100" s="313">
        <v>96</v>
      </c>
      <c r="B100" s="314">
        <f t="shared" si="6"/>
        <v>9</v>
      </c>
      <c r="C100" s="315" t="s">
        <v>27</v>
      </c>
      <c r="D100" s="316" t="s">
        <v>14</v>
      </c>
      <c r="E100" s="317">
        <f t="shared" si="7"/>
        <v>181.36</v>
      </c>
      <c r="F100" s="318">
        <f t="shared" si="8"/>
        <v>50</v>
      </c>
      <c r="G100" s="319">
        <v>146</v>
      </c>
      <c r="H100" s="320">
        <v>208</v>
      </c>
      <c r="I100" s="320">
        <v>170</v>
      </c>
      <c r="J100" s="320">
        <v>164</v>
      </c>
      <c r="K100" s="320">
        <v>195</v>
      </c>
      <c r="L100" s="320">
        <v>210</v>
      </c>
      <c r="M100" s="320">
        <v>173</v>
      </c>
      <c r="N100" s="320">
        <v>202</v>
      </c>
      <c r="O100" s="320">
        <v>198</v>
      </c>
      <c r="P100" s="320">
        <v>193</v>
      </c>
      <c r="Q100" s="320">
        <v>223</v>
      </c>
      <c r="R100" s="320">
        <v>142</v>
      </c>
      <c r="S100" s="320">
        <v>179</v>
      </c>
      <c r="T100" s="320">
        <v>212</v>
      </c>
      <c r="U100" s="320">
        <v>171</v>
      </c>
      <c r="V100" s="320">
        <v>183</v>
      </c>
      <c r="W100" s="320">
        <v>143</v>
      </c>
      <c r="X100" s="320">
        <v>142</v>
      </c>
      <c r="Y100" s="320">
        <v>156</v>
      </c>
      <c r="Z100" s="320">
        <v>230</v>
      </c>
      <c r="AA100" s="320">
        <v>206</v>
      </c>
      <c r="AB100" s="320">
        <v>211</v>
      </c>
      <c r="AC100" s="320">
        <v>207</v>
      </c>
      <c r="AD100" s="320">
        <v>202</v>
      </c>
      <c r="AE100" s="320">
        <v>206</v>
      </c>
      <c r="AF100" s="320">
        <v>154</v>
      </c>
      <c r="AG100" s="320">
        <v>150</v>
      </c>
      <c r="AH100" s="320">
        <v>160</v>
      </c>
      <c r="AI100" s="320">
        <v>186</v>
      </c>
      <c r="AJ100" s="320">
        <v>225</v>
      </c>
      <c r="AK100" s="320">
        <v>160</v>
      </c>
      <c r="AL100" s="320">
        <v>201</v>
      </c>
      <c r="AM100" s="320">
        <v>208</v>
      </c>
      <c r="AN100" s="320">
        <v>168</v>
      </c>
      <c r="AO100" s="320">
        <v>192</v>
      </c>
      <c r="AP100" s="320">
        <v>146</v>
      </c>
      <c r="AQ100" s="320">
        <v>213</v>
      </c>
      <c r="AR100" s="320">
        <v>186</v>
      </c>
      <c r="AS100" s="320">
        <v>146</v>
      </c>
      <c r="AT100" s="320">
        <v>176</v>
      </c>
      <c r="AU100" s="320">
        <v>109</v>
      </c>
      <c r="AV100" s="320">
        <v>189</v>
      </c>
      <c r="AW100" s="320">
        <v>141</v>
      </c>
      <c r="AX100" s="320">
        <v>146</v>
      </c>
      <c r="AY100" s="320">
        <v>182</v>
      </c>
      <c r="AZ100" s="320">
        <v>193</v>
      </c>
      <c r="BA100" s="320">
        <v>214</v>
      </c>
      <c r="BB100" s="320">
        <v>168</v>
      </c>
      <c r="BC100" s="320">
        <v>171</v>
      </c>
      <c r="BD100" s="320">
        <v>212</v>
      </c>
      <c r="BE100"/>
      <c r="BF100"/>
      <c r="BG100"/>
      <c r="BH100"/>
    </row>
    <row r="101" spans="1:60" ht="12.75">
      <c r="A101" s="313">
        <v>97</v>
      </c>
      <c r="B101" s="314">
        <f aca="true" t="shared" si="9" ref="B101:B116">IF(F101&gt;0,ROUNDDOWN(IF(E101&lt;140,30,IF(E101&gt;=200,0,IF(E101&gt;=140,(200-E101)*0.5))),0),"")</f>
        <v>6</v>
      </c>
      <c r="C101" s="315" t="s">
        <v>117</v>
      </c>
      <c r="D101" s="316" t="s">
        <v>14</v>
      </c>
      <c r="E101" s="317">
        <f aca="true" t="shared" si="10" ref="E101:E132">IF(F101&gt;0,AVERAGE(G101:BD101),"")</f>
        <v>187.4</v>
      </c>
      <c r="F101" s="318">
        <f aca="true" t="shared" si="11" ref="F101:F132">COUNT(G101:BD101)</f>
        <v>50</v>
      </c>
      <c r="G101" s="319">
        <v>140</v>
      </c>
      <c r="H101" s="320">
        <v>186</v>
      </c>
      <c r="I101" s="320">
        <v>170</v>
      </c>
      <c r="J101" s="320">
        <v>193</v>
      </c>
      <c r="K101" s="320">
        <v>192</v>
      </c>
      <c r="L101" s="320">
        <v>181</v>
      </c>
      <c r="M101" s="320">
        <v>234</v>
      </c>
      <c r="N101" s="320">
        <v>200</v>
      </c>
      <c r="O101" s="320">
        <v>202</v>
      </c>
      <c r="P101" s="320">
        <v>201</v>
      </c>
      <c r="Q101" s="320">
        <v>244</v>
      </c>
      <c r="R101" s="320">
        <v>170</v>
      </c>
      <c r="S101" s="320">
        <v>194</v>
      </c>
      <c r="T101" s="320">
        <v>222</v>
      </c>
      <c r="U101" s="320">
        <v>190</v>
      </c>
      <c r="V101" s="320">
        <v>167</v>
      </c>
      <c r="W101" s="320">
        <v>163</v>
      </c>
      <c r="X101" s="320">
        <v>146</v>
      </c>
      <c r="Y101" s="320">
        <v>188</v>
      </c>
      <c r="Z101" s="320">
        <v>152</v>
      </c>
      <c r="AA101" s="320">
        <v>219</v>
      </c>
      <c r="AB101" s="320">
        <v>175</v>
      </c>
      <c r="AC101" s="320">
        <v>159</v>
      </c>
      <c r="AD101" s="320">
        <v>183</v>
      </c>
      <c r="AE101" s="320">
        <v>126</v>
      </c>
      <c r="AF101" s="320">
        <v>185</v>
      </c>
      <c r="AG101" s="320">
        <v>166</v>
      </c>
      <c r="AH101" s="320">
        <v>211</v>
      </c>
      <c r="AI101" s="320">
        <v>125</v>
      </c>
      <c r="AJ101" s="320">
        <v>166</v>
      </c>
      <c r="AK101" s="320">
        <v>192</v>
      </c>
      <c r="AL101" s="320">
        <v>147</v>
      </c>
      <c r="AM101" s="320">
        <v>225</v>
      </c>
      <c r="AN101" s="320">
        <v>173</v>
      </c>
      <c r="AO101" s="320">
        <v>188</v>
      </c>
      <c r="AP101" s="320">
        <v>181</v>
      </c>
      <c r="AQ101" s="320">
        <v>211</v>
      </c>
      <c r="AR101" s="320">
        <v>210</v>
      </c>
      <c r="AS101" s="320">
        <v>210</v>
      </c>
      <c r="AT101" s="320">
        <v>256</v>
      </c>
      <c r="AU101" s="320">
        <v>207</v>
      </c>
      <c r="AV101" s="320">
        <v>181</v>
      </c>
      <c r="AW101" s="320">
        <v>209</v>
      </c>
      <c r="AX101" s="320">
        <v>173</v>
      </c>
      <c r="AY101" s="320">
        <v>149</v>
      </c>
      <c r="AZ101" s="320">
        <v>254</v>
      </c>
      <c r="BA101" s="320">
        <v>180</v>
      </c>
      <c r="BB101" s="320">
        <v>201</v>
      </c>
      <c r="BC101" s="320">
        <v>187</v>
      </c>
      <c r="BD101" s="320">
        <v>186</v>
      </c>
      <c r="BE101"/>
      <c r="BF101"/>
      <c r="BG101"/>
      <c r="BH101"/>
    </row>
    <row r="102" spans="1:60" ht="12.75">
      <c r="A102" s="313">
        <v>98</v>
      </c>
      <c r="B102" s="314">
        <f t="shared" si="9"/>
        <v>1</v>
      </c>
      <c r="C102" s="315" t="s">
        <v>112</v>
      </c>
      <c r="D102" s="316" t="s">
        <v>24</v>
      </c>
      <c r="E102" s="317">
        <f t="shared" si="10"/>
        <v>197.82</v>
      </c>
      <c r="F102" s="318">
        <f t="shared" si="11"/>
        <v>50</v>
      </c>
      <c r="G102" s="319">
        <v>178</v>
      </c>
      <c r="H102" s="320">
        <v>169</v>
      </c>
      <c r="I102" s="320">
        <v>200</v>
      </c>
      <c r="J102" s="320">
        <v>181</v>
      </c>
      <c r="K102" s="320">
        <v>151</v>
      </c>
      <c r="L102" s="320">
        <v>226</v>
      </c>
      <c r="M102" s="320">
        <v>204</v>
      </c>
      <c r="N102" s="320">
        <v>276</v>
      </c>
      <c r="O102" s="320">
        <v>211</v>
      </c>
      <c r="P102" s="320">
        <v>257</v>
      </c>
      <c r="Q102" s="320">
        <v>204</v>
      </c>
      <c r="R102" s="320">
        <v>184</v>
      </c>
      <c r="S102" s="320">
        <v>210</v>
      </c>
      <c r="T102" s="320">
        <v>182</v>
      </c>
      <c r="U102" s="320">
        <v>192</v>
      </c>
      <c r="V102" s="320">
        <v>191</v>
      </c>
      <c r="W102" s="320">
        <v>216</v>
      </c>
      <c r="X102" s="320">
        <v>201</v>
      </c>
      <c r="Y102" s="320">
        <v>190</v>
      </c>
      <c r="Z102" s="320">
        <v>213</v>
      </c>
      <c r="AA102" s="320">
        <v>192</v>
      </c>
      <c r="AB102" s="320">
        <v>201</v>
      </c>
      <c r="AC102" s="320">
        <v>238</v>
      </c>
      <c r="AD102" s="320">
        <v>224</v>
      </c>
      <c r="AE102" s="320">
        <v>173</v>
      </c>
      <c r="AF102" s="320">
        <v>221</v>
      </c>
      <c r="AG102" s="320">
        <v>182</v>
      </c>
      <c r="AH102" s="320">
        <v>201</v>
      </c>
      <c r="AI102" s="320">
        <v>138</v>
      </c>
      <c r="AJ102" s="320">
        <v>173</v>
      </c>
      <c r="AK102" s="320">
        <v>217</v>
      </c>
      <c r="AL102" s="320">
        <v>204</v>
      </c>
      <c r="AM102" s="320">
        <v>179</v>
      </c>
      <c r="AN102" s="320">
        <v>179</v>
      </c>
      <c r="AO102" s="320">
        <v>188</v>
      </c>
      <c r="AP102" s="320">
        <v>210</v>
      </c>
      <c r="AQ102" s="320">
        <v>237</v>
      </c>
      <c r="AR102" s="320">
        <v>176</v>
      </c>
      <c r="AS102" s="320">
        <v>256</v>
      </c>
      <c r="AT102" s="320">
        <v>180</v>
      </c>
      <c r="AU102" s="320">
        <v>169</v>
      </c>
      <c r="AV102" s="320">
        <v>183</v>
      </c>
      <c r="AW102" s="320">
        <v>184</v>
      </c>
      <c r="AX102" s="320">
        <v>190</v>
      </c>
      <c r="AY102" s="320">
        <v>201</v>
      </c>
      <c r="AZ102" s="320">
        <v>202</v>
      </c>
      <c r="BA102" s="320">
        <v>186</v>
      </c>
      <c r="BB102" s="320">
        <v>195</v>
      </c>
      <c r="BC102" s="320">
        <v>204</v>
      </c>
      <c r="BD102" s="320">
        <v>172</v>
      </c>
      <c r="BE102"/>
      <c r="BF102"/>
      <c r="BG102"/>
      <c r="BH102"/>
    </row>
    <row r="103" spans="1:60" ht="12.75">
      <c r="A103" s="313">
        <v>99</v>
      </c>
      <c r="B103" s="314">
        <f t="shared" si="9"/>
        <v>21</v>
      </c>
      <c r="C103" s="315" t="s">
        <v>178</v>
      </c>
      <c r="D103" s="316" t="s">
        <v>24</v>
      </c>
      <c r="E103" s="317">
        <f t="shared" si="10"/>
        <v>156.31428571428572</v>
      </c>
      <c r="F103" s="318">
        <f t="shared" si="11"/>
        <v>35</v>
      </c>
      <c r="G103" s="319">
        <v>192</v>
      </c>
      <c r="H103" s="320">
        <v>157</v>
      </c>
      <c r="I103" s="320">
        <v>141</v>
      </c>
      <c r="J103" s="320">
        <v>123</v>
      </c>
      <c r="K103" s="320">
        <v>134</v>
      </c>
      <c r="L103" s="320">
        <v>145</v>
      </c>
      <c r="M103" s="320">
        <v>125</v>
      </c>
      <c r="N103" s="320">
        <v>167</v>
      </c>
      <c r="O103" s="320">
        <v>202</v>
      </c>
      <c r="P103" s="320">
        <v>156</v>
      </c>
      <c r="Q103" s="320">
        <v>148</v>
      </c>
      <c r="R103" s="320">
        <v>203</v>
      </c>
      <c r="S103" s="320">
        <v>161</v>
      </c>
      <c r="T103" s="320">
        <v>144</v>
      </c>
      <c r="U103" s="320">
        <v>145</v>
      </c>
      <c r="V103" s="320">
        <v>158</v>
      </c>
      <c r="W103" s="320">
        <v>160</v>
      </c>
      <c r="X103" s="320">
        <v>140</v>
      </c>
      <c r="Y103" s="320">
        <v>168</v>
      </c>
      <c r="Z103" s="320">
        <v>144</v>
      </c>
      <c r="AA103" s="320">
        <v>136</v>
      </c>
      <c r="AB103" s="320">
        <v>156</v>
      </c>
      <c r="AC103" s="320">
        <v>160</v>
      </c>
      <c r="AD103" s="320">
        <v>137</v>
      </c>
      <c r="AE103" s="320">
        <v>213</v>
      </c>
      <c r="AF103" s="320">
        <v>160</v>
      </c>
      <c r="AG103" s="320">
        <v>168</v>
      </c>
      <c r="AH103" s="320">
        <v>156</v>
      </c>
      <c r="AI103" s="320">
        <v>139</v>
      </c>
      <c r="AJ103" s="320">
        <v>159</v>
      </c>
      <c r="AK103" s="320">
        <v>195</v>
      </c>
      <c r="AL103" s="320">
        <v>166</v>
      </c>
      <c r="AM103" s="320">
        <v>137</v>
      </c>
      <c r="AN103" s="320">
        <v>132</v>
      </c>
      <c r="AO103" s="320">
        <v>144</v>
      </c>
      <c r="AP103" s="320"/>
      <c r="AQ103" s="320"/>
      <c r="AR103" s="320"/>
      <c r="AS103" s="320"/>
      <c r="AT103" s="320"/>
      <c r="AU103" s="320"/>
      <c r="AV103" s="320"/>
      <c r="AW103" s="320"/>
      <c r="AX103" s="320"/>
      <c r="AY103" s="320"/>
      <c r="AZ103" s="320"/>
      <c r="BA103" s="320"/>
      <c r="BB103" s="320"/>
      <c r="BC103" s="320"/>
      <c r="BD103" s="320"/>
      <c r="BE103"/>
      <c r="BF103"/>
      <c r="BG103"/>
      <c r="BH103"/>
    </row>
    <row r="104" spans="1:60" ht="12.75">
      <c r="A104" s="313">
        <v>100</v>
      </c>
      <c r="B104" s="314">
        <f t="shared" si="9"/>
        <v>17</v>
      </c>
      <c r="C104" s="315" t="s">
        <v>158</v>
      </c>
      <c r="D104" s="316" t="s">
        <v>14</v>
      </c>
      <c r="E104" s="317">
        <f t="shared" si="10"/>
        <v>164.8181818181818</v>
      </c>
      <c r="F104" s="318">
        <f t="shared" si="11"/>
        <v>11</v>
      </c>
      <c r="G104" s="319">
        <v>168</v>
      </c>
      <c r="H104" s="320">
        <v>175</v>
      </c>
      <c r="I104" s="320">
        <v>159</v>
      </c>
      <c r="J104" s="320">
        <v>155</v>
      </c>
      <c r="K104" s="320">
        <v>180</v>
      </c>
      <c r="L104" s="320">
        <v>172</v>
      </c>
      <c r="M104" s="320">
        <v>139</v>
      </c>
      <c r="N104" s="320">
        <v>159</v>
      </c>
      <c r="O104" s="320">
        <v>156</v>
      </c>
      <c r="P104" s="320">
        <v>153</v>
      </c>
      <c r="Q104" s="320">
        <v>197</v>
      </c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/>
      <c r="BF104"/>
      <c r="BG104"/>
      <c r="BH104"/>
    </row>
    <row r="105" spans="1:60" ht="12.75">
      <c r="A105" s="313">
        <v>101</v>
      </c>
      <c r="B105" s="314">
        <f t="shared" si="9"/>
        <v>9</v>
      </c>
      <c r="C105" s="315" t="s">
        <v>201</v>
      </c>
      <c r="D105" s="316" t="s">
        <v>14</v>
      </c>
      <c r="E105" s="317">
        <f t="shared" si="10"/>
        <v>180.5</v>
      </c>
      <c r="F105" s="318">
        <f t="shared" si="11"/>
        <v>4</v>
      </c>
      <c r="G105" s="319">
        <v>215</v>
      </c>
      <c r="H105" s="320">
        <v>180</v>
      </c>
      <c r="I105" s="320">
        <v>184</v>
      </c>
      <c r="J105" s="320">
        <v>143</v>
      </c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0"/>
      <c r="AB105" s="320"/>
      <c r="AC105" s="320"/>
      <c r="AD105" s="320"/>
      <c r="AE105" s="320"/>
      <c r="AF105" s="320"/>
      <c r="AG105" s="320"/>
      <c r="AH105" s="320"/>
      <c r="AI105" s="320"/>
      <c r="AJ105" s="320"/>
      <c r="AK105" s="320"/>
      <c r="AL105" s="320"/>
      <c r="AM105" s="320"/>
      <c r="AN105" s="320"/>
      <c r="AO105" s="320"/>
      <c r="AP105" s="320"/>
      <c r="AQ105" s="320"/>
      <c r="AR105" s="320"/>
      <c r="AS105" s="320"/>
      <c r="AT105" s="320"/>
      <c r="AU105" s="320"/>
      <c r="AV105" s="320"/>
      <c r="AW105" s="320"/>
      <c r="AX105" s="320"/>
      <c r="AY105" s="320"/>
      <c r="AZ105" s="320"/>
      <c r="BA105" s="320"/>
      <c r="BB105" s="320"/>
      <c r="BC105" s="320"/>
      <c r="BD105" s="320"/>
      <c r="BE105"/>
      <c r="BF105"/>
      <c r="BG105"/>
      <c r="BH105"/>
    </row>
    <row r="106" spans="1:60" ht="12.75">
      <c r="A106" s="313">
        <v>102</v>
      </c>
      <c r="B106" s="314">
        <f t="shared" si="9"/>
        <v>20</v>
      </c>
      <c r="C106" s="315" t="s">
        <v>136</v>
      </c>
      <c r="D106" s="316" t="s">
        <v>24</v>
      </c>
      <c r="E106" s="317">
        <f t="shared" si="10"/>
        <v>158.28</v>
      </c>
      <c r="F106" s="318">
        <f t="shared" si="11"/>
        <v>50</v>
      </c>
      <c r="G106" s="319">
        <v>187</v>
      </c>
      <c r="H106" s="320">
        <v>153</v>
      </c>
      <c r="I106" s="320">
        <v>152</v>
      </c>
      <c r="J106" s="320">
        <v>146</v>
      </c>
      <c r="K106" s="320">
        <v>143</v>
      </c>
      <c r="L106" s="320">
        <v>171</v>
      </c>
      <c r="M106" s="320">
        <v>169</v>
      </c>
      <c r="N106" s="320">
        <v>135</v>
      </c>
      <c r="O106" s="320">
        <v>159</v>
      </c>
      <c r="P106" s="320">
        <v>198</v>
      </c>
      <c r="Q106" s="320">
        <v>170</v>
      </c>
      <c r="R106" s="320">
        <v>167</v>
      </c>
      <c r="S106" s="320">
        <v>127</v>
      </c>
      <c r="T106" s="320">
        <v>154</v>
      </c>
      <c r="U106" s="320">
        <v>128</v>
      </c>
      <c r="V106" s="320">
        <v>164</v>
      </c>
      <c r="W106" s="320">
        <v>158</v>
      </c>
      <c r="X106" s="320">
        <v>138</v>
      </c>
      <c r="Y106" s="320">
        <v>128</v>
      </c>
      <c r="Z106" s="320">
        <v>162</v>
      </c>
      <c r="AA106" s="320">
        <v>180</v>
      </c>
      <c r="AB106" s="320">
        <v>132</v>
      </c>
      <c r="AC106" s="320">
        <v>182</v>
      </c>
      <c r="AD106" s="320">
        <v>151</v>
      </c>
      <c r="AE106" s="320">
        <v>173</v>
      </c>
      <c r="AF106" s="320">
        <v>152</v>
      </c>
      <c r="AG106" s="320">
        <v>190</v>
      </c>
      <c r="AH106" s="320">
        <v>149</v>
      </c>
      <c r="AI106" s="320">
        <v>163</v>
      </c>
      <c r="AJ106" s="320">
        <v>125</v>
      </c>
      <c r="AK106" s="320">
        <v>184</v>
      </c>
      <c r="AL106" s="320">
        <v>180</v>
      </c>
      <c r="AM106" s="320">
        <v>166</v>
      </c>
      <c r="AN106" s="320">
        <v>134</v>
      </c>
      <c r="AO106" s="320">
        <v>126</v>
      </c>
      <c r="AP106" s="320">
        <v>178</v>
      </c>
      <c r="AQ106" s="320">
        <v>156</v>
      </c>
      <c r="AR106" s="320">
        <v>155</v>
      </c>
      <c r="AS106" s="320">
        <v>179</v>
      </c>
      <c r="AT106" s="320">
        <v>156</v>
      </c>
      <c r="AU106" s="320">
        <v>141</v>
      </c>
      <c r="AV106" s="320">
        <v>181</v>
      </c>
      <c r="AW106" s="320">
        <v>151</v>
      </c>
      <c r="AX106" s="320">
        <v>176</v>
      </c>
      <c r="AY106" s="320">
        <v>146</v>
      </c>
      <c r="AZ106" s="320">
        <v>169</v>
      </c>
      <c r="BA106" s="320">
        <v>148</v>
      </c>
      <c r="BB106" s="320">
        <v>152</v>
      </c>
      <c r="BC106" s="320">
        <v>157</v>
      </c>
      <c r="BD106" s="320">
        <v>173</v>
      </c>
      <c r="BE106"/>
      <c r="BF106"/>
      <c r="BG106"/>
      <c r="BH106"/>
    </row>
    <row r="107" spans="1:60" ht="12.75">
      <c r="A107" s="313">
        <v>103</v>
      </c>
      <c r="B107" s="314">
        <f t="shared" si="9"/>
        <v>6</v>
      </c>
      <c r="C107" s="315" t="s">
        <v>23</v>
      </c>
      <c r="D107" s="316" t="s">
        <v>24</v>
      </c>
      <c r="E107" s="317">
        <f t="shared" si="10"/>
        <v>186.06</v>
      </c>
      <c r="F107" s="318">
        <f t="shared" si="11"/>
        <v>50</v>
      </c>
      <c r="G107" s="319">
        <v>170</v>
      </c>
      <c r="H107" s="320">
        <v>188</v>
      </c>
      <c r="I107" s="320">
        <v>194</v>
      </c>
      <c r="J107" s="320">
        <v>217</v>
      </c>
      <c r="K107" s="320">
        <v>159</v>
      </c>
      <c r="L107" s="320">
        <v>179</v>
      </c>
      <c r="M107" s="320">
        <v>137</v>
      </c>
      <c r="N107" s="320">
        <v>168</v>
      </c>
      <c r="O107" s="320">
        <v>212</v>
      </c>
      <c r="P107" s="320">
        <v>156</v>
      </c>
      <c r="Q107" s="320">
        <v>194</v>
      </c>
      <c r="R107" s="320">
        <v>157</v>
      </c>
      <c r="S107" s="320">
        <v>145</v>
      </c>
      <c r="T107" s="320">
        <v>191</v>
      </c>
      <c r="U107" s="320">
        <v>201</v>
      </c>
      <c r="V107" s="320">
        <v>249</v>
      </c>
      <c r="W107" s="320">
        <v>200</v>
      </c>
      <c r="X107" s="320">
        <v>222</v>
      </c>
      <c r="Y107" s="320">
        <v>194</v>
      </c>
      <c r="Z107" s="320">
        <v>233</v>
      </c>
      <c r="AA107" s="320">
        <v>230</v>
      </c>
      <c r="AB107" s="320">
        <v>166</v>
      </c>
      <c r="AC107" s="320">
        <v>234</v>
      </c>
      <c r="AD107" s="320">
        <v>173</v>
      </c>
      <c r="AE107" s="320">
        <v>214</v>
      </c>
      <c r="AF107" s="320">
        <v>180</v>
      </c>
      <c r="AG107" s="320">
        <v>189</v>
      </c>
      <c r="AH107" s="320">
        <v>185</v>
      </c>
      <c r="AI107" s="320">
        <v>183</v>
      </c>
      <c r="AJ107" s="320">
        <v>203</v>
      </c>
      <c r="AK107" s="320">
        <v>203</v>
      </c>
      <c r="AL107" s="320">
        <v>186</v>
      </c>
      <c r="AM107" s="320">
        <v>157</v>
      </c>
      <c r="AN107" s="320">
        <v>168</v>
      </c>
      <c r="AO107" s="320">
        <v>231</v>
      </c>
      <c r="AP107" s="320">
        <v>180</v>
      </c>
      <c r="AQ107" s="320">
        <v>143</v>
      </c>
      <c r="AR107" s="320">
        <v>156</v>
      </c>
      <c r="AS107" s="320">
        <v>178</v>
      </c>
      <c r="AT107" s="320">
        <v>167</v>
      </c>
      <c r="AU107" s="320">
        <v>194</v>
      </c>
      <c r="AV107" s="320">
        <v>224</v>
      </c>
      <c r="AW107" s="320">
        <v>152</v>
      </c>
      <c r="AX107" s="320">
        <v>206</v>
      </c>
      <c r="AY107" s="320">
        <v>159</v>
      </c>
      <c r="AZ107" s="320">
        <v>171</v>
      </c>
      <c r="BA107" s="320">
        <v>189</v>
      </c>
      <c r="BB107" s="320">
        <v>179</v>
      </c>
      <c r="BC107" s="320">
        <v>146</v>
      </c>
      <c r="BD107" s="320">
        <v>191</v>
      </c>
      <c r="BE107"/>
      <c r="BF107"/>
      <c r="BG107"/>
      <c r="BH107"/>
    </row>
    <row r="108" spans="1:60" ht="12.75">
      <c r="A108" s="313">
        <v>104</v>
      </c>
      <c r="B108" s="314">
        <f t="shared" si="9"/>
        <v>20</v>
      </c>
      <c r="C108" s="315" t="s">
        <v>202</v>
      </c>
      <c r="D108" s="316" t="s">
        <v>14</v>
      </c>
      <c r="E108" s="317">
        <f t="shared" si="10"/>
        <v>158.125</v>
      </c>
      <c r="F108" s="318">
        <f t="shared" si="11"/>
        <v>8</v>
      </c>
      <c r="G108" s="319">
        <v>114</v>
      </c>
      <c r="H108" s="320">
        <v>166</v>
      </c>
      <c r="I108" s="320">
        <v>147</v>
      </c>
      <c r="J108" s="320">
        <v>130</v>
      </c>
      <c r="K108" s="320">
        <v>170</v>
      </c>
      <c r="L108" s="320">
        <v>208</v>
      </c>
      <c r="M108" s="320">
        <v>194</v>
      </c>
      <c r="N108" s="320">
        <v>136</v>
      </c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  <c r="AA108" s="320"/>
      <c r="AB108" s="320"/>
      <c r="AC108" s="320"/>
      <c r="AD108" s="320"/>
      <c r="AE108" s="320"/>
      <c r="AF108" s="320"/>
      <c r="AG108" s="320"/>
      <c r="AH108" s="320"/>
      <c r="AI108" s="320"/>
      <c r="AJ108" s="320"/>
      <c r="AK108" s="320"/>
      <c r="AL108" s="320"/>
      <c r="AM108" s="320"/>
      <c r="AN108" s="320"/>
      <c r="AO108" s="320"/>
      <c r="AP108" s="320"/>
      <c r="AQ108" s="320"/>
      <c r="AR108" s="320"/>
      <c r="AS108" s="320"/>
      <c r="AT108" s="320"/>
      <c r="AU108" s="320"/>
      <c r="AV108" s="320"/>
      <c r="AW108" s="320"/>
      <c r="AX108" s="320"/>
      <c r="AY108" s="320"/>
      <c r="AZ108" s="320"/>
      <c r="BA108" s="320"/>
      <c r="BB108" s="320"/>
      <c r="BC108" s="320"/>
      <c r="BD108" s="320"/>
      <c r="BE108"/>
      <c r="BF108"/>
      <c r="BG108"/>
      <c r="BH108"/>
    </row>
    <row r="109" spans="1:60" ht="12.75">
      <c r="A109" s="313">
        <v>105</v>
      </c>
      <c r="B109" s="314">
        <f t="shared" si="9"/>
        <v>27</v>
      </c>
      <c r="C109" s="315" t="s">
        <v>141</v>
      </c>
      <c r="D109" s="316" t="s">
        <v>24</v>
      </c>
      <c r="E109" s="317">
        <f t="shared" si="10"/>
        <v>145.4</v>
      </c>
      <c r="F109" s="318">
        <f t="shared" si="11"/>
        <v>50</v>
      </c>
      <c r="G109" s="319">
        <v>150</v>
      </c>
      <c r="H109" s="320">
        <v>122</v>
      </c>
      <c r="I109" s="320">
        <v>125</v>
      </c>
      <c r="J109" s="320">
        <v>110</v>
      </c>
      <c r="K109" s="320">
        <v>124</v>
      </c>
      <c r="L109" s="320">
        <v>134</v>
      </c>
      <c r="M109" s="320">
        <v>139</v>
      </c>
      <c r="N109" s="320">
        <v>125</v>
      </c>
      <c r="O109" s="320">
        <v>131</v>
      </c>
      <c r="P109" s="320">
        <v>142</v>
      </c>
      <c r="Q109" s="320">
        <v>141</v>
      </c>
      <c r="R109" s="320">
        <v>145</v>
      </c>
      <c r="S109" s="320">
        <v>156</v>
      </c>
      <c r="T109" s="320">
        <v>158</v>
      </c>
      <c r="U109" s="320">
        <v>130</v>
      </c>
      <c r="V109" s="320">
        <v>106</v>
      </c>
      <c r="W109" s="320">
        <v>127</v>
      </c>
      <c r="X109" s="320">
        <v>157</v>
      </c>
      <c r="Y109" s="320">
        <v>153</v>
      </c>
      <c r="Z109" s="320">
        <v>145</v>
      </c>
      <c r="AA109" s="320">
        <v>145</v>
      </c>
      <c r="AB109" s="320">
        <v>164</v>
      </c>
      <c r="AC109" s="320">
        <v>161</v>
      </c>
      <c r="AD109" s="320">
        <v>116</v>
      </c>
      <c r="AE109" s="320">
        <v>169</v>
      </c>
      <c r="AF109" s="320">
        <v>159</v>
      </c>
      <c r="AG109" s="320">
        <v>147</v>
      </c>
      <c r="AH109" s="320">
        <v>184</v>
      </c>
      <c r="AI109" s="320">
        <v>135</v>
      </c>
      <c r="AJ109" s="320">
        <v>139</v>
      </c>
      <c r="AK109" s="320">
        <v>161</v>
      </c>
      <c r="AL109" s="320">
        <v>157</v>
      </c>
      <c r="AM109" s="320">
        <v>178</v>
      </c>
      <c r="AN109" s="320">
        <v>140</v>
      </c>
      <c r="AO109" s="320">
        <v>166</v>
      </c>
      <c r="AP109" s="320">
        <v>155</v>
      </c>
      <c r="AQ109" s="320">
        <v>119</v>
      </c>
      <c r="AR109" s="320">
        <v>158</v>
      </c>
      <c r="AS109" s="320">
        <v>152</v>
      </c>
      <c r="AT109" s="320">
        <v>180</v>
      </c>
      <c r="AU109" s="320">
        <v>141</v>
      </c>
      <c r="AV109" s="320">
        <v>122</v>
      </c>
      <c r="AW109" s="320">
        <v>181</v>
      </c>
      <c r="AX109" s="320">
        <v>166</v>
      </c>
      <c r="AY109" s="320">
        <v>107</v>
      </c>
      <c r="AZ109" s="320">
        <v>126</v>
      </c>
      <c r="BA109" s="320">
        <v>134</v>
      </c>
      <c r="BB109" s="320">
        <v>170</v>
      </c>
      <c r="BC109" s="320">
        <v>177</v>
      </c>
      <c r="BD109" s="320">
        <v>141</v>
      </c>
      <c r="BE109"/>
      <c r="BF109"/>
      <c r="BG109"/>
      <c r="BH109"/>
    </row>
    <row r="110" spans="1:60" ht="12.75">
      <c r="A110" s="313">
        <v>106</v>
      </c>
      <c r="B110" s="314">
        <f t="shared" si="9"/>
        <v>11</v>
      </c>
      <c r="C110" s="315" t="s">
        <v>144</v>
      </c>
      <c r="D110" s="316" t="s">
        <v>14</v>
      </c>
      <c r="E110" s="317">
        <f t="shared" si="10"/>
        <v>176.7</v>
      </c>
      <c r="F110" s="318">
        <f t="shared" si="11"/>
        <v>50</v>
      </c>
      <c r="G110" s="319">
        <v>222</v>
      </c>
      <c r="H110" s="320">
        <v>128</v>
      </c>
      <c r="I110" s="320">
        <v>190</v>
      </c>
      <c r="J110" s="320">
        <v>154</v>
      </c>
      <c r="K110" s="320">
        <v>204</v>
      </c>
      <c r="L110" s="320">
        <v>236</v>
      </c>
      <c r="M110" s="320">
        <v>173</v>
      </c>
      <c r="N110" s="320">
        <v>161</v>
      </c>
      <c r="O110" s="320">
        <v>224</v>
      </c>
      <c r="P110" s="320">
        <v>163</v>
      </c>
      <c r="Q110" s="320">
        <v>192</v>
      </c>
      <c r="R110" s="320">
        <v>146</v>
      </c>
      <c r="S110" s="320">
        <v>149</v>
      </c>
      <c r="T110" s="320">
        <v>162</v>
      </c>
      <c r="U110" s="320">
        <v>153</v>
      </c>
      <c r="V110" s="320">
        <v>231</v>
      </c>
      <c r="W110" s="320">
        <v>162</v>
      </c>
      <c r="X110" s="320">
        <v>164</v>
      </c>
      <c r="Y110" s="320">
        <v>180</v>
      </c>
      <c r="Z110" s="320">
        <v>170</v>
      </c>
      <c r="AA110" s="320">
        <v>152</v>
      </c>
      <c r="AB110" s="320">
        <v>173</v>
      </c>
      <c r="AC110" s="320">
        <v>209</v>
      </c>
      <c r="AD110" s="320">
        <v>169</v>
      </c>
      <c r="AE110" s="320">
        <v>171</v>
      </c>
      <c r="AF110" s="320">
        <v>162</v>
      </c>
      <c r="AG110" s="320">
        <v>164</v>
      </c>
      <c r="AH110" s="320">
        <v>189</v>
      </c>
      <c r="AI110" s="320">
        <v>173</v>
      </c>
      <c r="AJ110" s="320">
        <v>209</v>
      </c>
      <c r="AK110" s="320">
        <v>169</v>
      </c>
      <c r="AL110" s="320">
        <v>171</v>
      </c>
      <c r="AM110" s="320">
        <v>162</v>
      </c>
      <c r="AN110" s="320">
        <v>164</v>
      </c>
      <c r="AO110" s="320">
        <v>189</v>
      </c>
      <c r="AP110" s="320">
        <v>196</v>
      </c>
      <c r="AQ110" s="320">
        <v>204</v>
      </c>
      <c r="AR110" s="320">
        <v>179</v>
      </c>
      <c r="AS110" s="320">
        <v>160</v>
      </c>
      <c r="AT110" s="320">
        <v>146</v>
      </c>
      <c r="AU110" s="320">
        <v>211</v>
      </c>
      <c r="AV110" s="320">
        <v>121</v>
      </c>
      <c r="AW110" s="320">
        <v>169</v>
      </c>
      <c r="AX110" s="320">
        <v>140</v>
      </c>
      <c r="AY110" s="320">
        <v>166</v>
      </c>
      <c r="AZ110" s="320">
        <v>196</v>
      </c>
      <c r="BA110" s="320">
        <v>159</v>
      </c>
      <c r="BB110" s="320">
        <v>181</v>
      </c>
      <c r="BC110" s="320">
        <v>221</v>
      </c>
      <c r="BD110" s="320">
        <v>196</v>
      </c>
      <c r="BE110"/>
      <c r="BF110"/>
      <c r="BG110"/>
      <c r="BH110"/>
    </row>
    <row r="111" spans="1:60" ht="12.75">
      <c r="A111" s="313">
        <v>107</v>
      </c>
      <c r="B111" s="314">
        <f t="shared" si="9"/>
        <v>14</v>
      </c>
      <c r="C111" s="315" t="s">
        <v>51</v>
      </c>
      <c r="D111" s="316" t="s">
        <v>24</v>
      </c>
      <c r="E111" s="317">
        <f t="shared" si="10"/>
        <v>171.1</v>
      </c>
      <c r="F111" s="318">
        <f t="shared" si="11"/>
        <v>50</v>
      </c>
      <c r="G111" s="319">
        <v>173</v>
      </c>
      <c r="H111" s="320">
        <v>207</v>
      </c>
      <c r="I111" s="320">
        <v>135</v>
      </c>
      <c r="J111" s="320">
        <v>151</v>
      </c>
      <c r="K111" s="320">
        <v>135</v>
      </c>
      <c r="L111" s="320">
        <v>134</v>
      </c>
      <c r="M111" s="320">
        <v>158</v>
      </c>
      <c r="N111" s="320">
        <v>193</v>
      </c>
      <c r="O111" s="320">
        <v>172</v>
      </c>
      <c r="P111" s="320">
        <v>186</v>
      </c>
      <c r="Q111" s="320">
        <v>150</v>
      </c>
      <c r="R111" s="320">
        <v>170</v>
      </c>
      <c r="S111" s="320">
        <v>194</v>
      </c>
      <c r="T111" s="320">
        <v>156</v>
      </c>
      <c r="U111" s="320">
        <v>190</v>
      </c>
      <c r="V111" s="320">
        <v>159</v>
      </c>
      <c r="W111" s="320">
        <v>177</v>
      </c>
      <c r="X111" s="320">
        <v>192</v>
      </c>
      <c r="Y111" s="320">
        <v>170</v>
      </c>
      <c r="Z111" s="320">
        <v>159</v>
      </c>
      <c r="AA111" s="320">
        <v>176</v>
      </c>
      <c r="AB111" s="320">
        <v>183</v>
      </c>
      <c r="AC111" s="320">
        <v>179</v>
      </c>
      <c r="AD111" s="320">
        <v>187</v>
      </c>
      <c r="AE111" s="320">
        <v>203</v>
      </c>
      <c r="AF111" s="320">
        <v>192</v>
      </c>
      <c r="AG111" s="320">
        <v>182</v>
      </c>
      <c r="AH111" s="320">
        <v>204</v>
      </c>
      <c r="AI111" s="320">
        <v>144</v>
      </c>
      <c r="AJ111" s="320">
        <v>182</v>
      </c>
      <c r="AK111" s="320">
        <v>148</v>
      </c>
      <c r="AL111" s="320">
        <v>171</v>
      </c>
      <c r="AM111" s="320">
        <v>182</v>
      </c>
      <c r="AN111" s="320">
        <v>156</v>
      </c>
      <c r="AO111" s="320">
        <v>147</v>
      </c>
      <c r="AP111" s="320">
        <v>178</v>
      </c>
      <c r="AQ111" s="320">
        <v>174</v>
      </c>
      <c r="AR111" s="320">
        <v>192</v>
      </c>
      <c r="AS111" s="320">
        <v>169</v>
      </c>
      <c r="AT111" s="320">
        <v>174</v>
      </c>
      <c r="AU111" s="320">
        <v>194</v>
      </c>
      <c r="AV111" s="320">
        <v>192</v>
      </c>
      <c r="AW111" s="320">
        <v>158</v>
      </c>
      <c r="AX111" s="320">
        <v>198</v>
      </c>
      <c r="AY111" s="320">
        <v>145</v>
      </c>
      <c r="AZ111" s="320">
        <v>146</v>
      </c>
      <c r="BA111" s="320">
        <v>153</v>
      </c>
      <c r="BB111" s="320">
        <v>156</v>
      </c>
      <c r="BC111" s="320">
        <v>145</v>
      </c>
      <c r="BD111" s="320">
        <v>184</v>
      </c>
      <c r="BE111"/>
      <c r="BF111"/>
      <c r="BG111"/>
      <c r="BH111"/>
    </row>
    <row r="112" spans="1:60" ht="12.75">
      <c r="A112" s="313">
        <v>108</v>
      </c>
      <c r="B112" s="314">
        <f t="shared" si="9"/>
        <v>17</v>
      </c>
      <c r="C112" s="315" t="s">
        <v>171</v>
      </c>
      <c r="D112" s="316" t="s">
        <v>14</v>
      </c>
      <c r="E112" s="317">
        <f t="shared" si="10"/>
        <v>165.66666666666666</v>
      </c>
      <c r="F112" s="318">
        <f t="shared" si="11"/>
        <v>12</v>
      </c>
      <c r="G112" s="319">
        <v>145</v>
      </c>
      <c r="H112" s="320">
        <v>144</v>
      </c>
      <c r="I112" s="320">
        <v>169</v>
      </c>
      <c r="J112" s="320">
        <v>215</v>
      </c>
      <c r="K112" s="320">
        <v>136</v>
      </c>
      <c r="L112" s="320">
        <v>210</v>
      </c>
      <c r="M112" s="320">
        <v>149</v>
      </c>
      <c r="N112" s="320">
        <v>151</v>
      </c>
      <c r="O112" s="320">
        <v>144</v>
      </c>
      <c r="P112" s="320">
        <v>177</v>
      </c>
      <c r="Q112" s="320">
        <v>180</v>
      </c>
      <c r="R112" s="320">
        <v>168</v>
      </c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0"/>
      <c r="AU112" s="320"/>
      <c r="AV112" s="320"/>
      <c r="AW112" s="320"/>
      <c r="AX112" s="320"/>
      <c r="AY112" s="320"/>
      <c r="AZ112" s="320"/>
      <c r="BA112" s="320"/>
      <c r="BB112" s="320"/>
      <c r="BC112" s="320"/>
      <c r="BD112" s="320"/>
      <c r="BE112"/>
      <c r="BF112"/>
      <c r="BG112"/>
      <c r="BH112"/>
    </row>
    <row r="113" spans="1:60" ht="12.75">
      <c r="A113" s="313">
        <v>109</v>
      </c>
      <c r="B113" s="314">
        <f t="shared" si="9"/>
        <v>10</v>
      </c>
      <c r="C113" s="315" t="s">
        <v>154</v>
      </c>
      <c r="D113" s="316" t="s">
        <v>14</v>
      </c>
      <c r="E113" s="317">
        <f t="shared" si="10"/>
        <v>178.2</v>
      </c>
      <c r="F113" s="318">
        <f t="shared" si="11"/>
        <v>10</v>
      </c>
      <c r="G113" s="319">
        <v>187</v>
      </c>
      <c r="H113" s="320">
        <v>147</v>
      </c>
      <c r="I113" s="320">
        <v>176</v>
      </c>
      <c r="J113" s="320">
        <v>202</v>
      </c>
      <c r="K113" s="320">
        <v>162</v>
      </c>
      <c r="L113" s="320">
        <v>180</v>
      </c>
      <c r="M113" s="320">
        <v>203</v>
      </c>
      <c r="N113" s="320">
        <v>196</v>
      </c>
      <c r="O113" s="320">
        <v>172</v>
      </c>
      <c r="P113" s="320">
        <v>157</v>
      </c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0"/>
      <c r="AH113" s="320"/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20"/>
      <c r="AZ113" s="320"/>
      <c r="BA113" s="320"/>
      <c r="BB113" s="320"/>
      <c r="BC113" s="320"/>
      <c r="BD113" s="320"/>
      <c r="BE113"/>
      <c r="BF113"/>
      <c r="BG113"/>
      <c r="BH113"/>
    </row>
    <row r="114" spans="1:60" ht="12.75">
      <c r="A114" s="313">
        <v>110</v>
      </c>
      <c r="B114" s="314">
        <f t="shared" si="9"/>
        <v>15</v>
      </c>
      <c r="C114" s="315" t="s">
        <v>127</v>
      </c>
      <c r="D114" s="316" t="s">
        <v>14</v>
      </c>
      <c r="E114" s="317">
        <f t="shared" si="10"/>
        <v>168.14</v>
      </c>
      <c r="F114" s="318">
        <f t="shared" si="11"/>
        <v>50</v>
      </c>
      <c r="G114" s="319">
        <v>105</v>
      </c>
      <c r="H114" s="320">
        <v>192</v>
      </c>
      <c r="I114" s="320">
        <v>147</v>
      </c>
      <c r="J114" s="320">
        <v>133</v>
      </c>
      <c r="K114" s="320">
        <v>176</v>
      </c>
      <c r="L114" s="320">
        <v>134</v>
      </c>
      <c r="M114" s="320">
        <v>200</v>
      </c>
      <c r="N114" s="320">
        <v>121</v>
      </c>
      <c r="O114" s="320">
        <v>155</v>
      </c>
      <c r="P114" s="320">
        <v>184</v>
      </c>
      <c r="Q114" s="320">
        <v>172</v>
      </c>
      <c r="R114" s="320">
        <v>162</v>
      </c>
      <c r="S114" s="320">
        <v>165</v>
      </c>
      <c r="T114" s="320">
        <v>158</v>
      </c>
      <c r="U114" s="320">
        <v>140</v>
      </c>
      <c r="V114" s="320">
        <v>178</v>
      </c>
      <c r="W114" s="320">
        <v>162</v>
      </c>
      <c r="X114" s="320">
        <v>142</v>
      </c>
      <c r="Y114" s="320">
        <v>186</v>
      </c>
      <c r="Z114" s="320">
        <v>203</v>
      </c>
      <c r="AA114" s="320">
        <v>233</v>
      </c>
      <c r="AB114" s="320">
        <v>141</v>
      </c>
      <c r="AC114" s="320">
        <v>223</v>
      </c>
      <c r="AD114" s="320">
        <v>211</v>
      </c>
      <c r="AE114" s="320">
        <v>213</v>
      </c>
      <c r="AF114" s="320">
        <v>134</v>
      </c>
      <c r="AG114" s="320">
        <v>164</v>
      </c>
      <c r="AH114" s="320">
        <v>168</v>
      </c>
      <c r="AI114" s="320">
        <v>180</v>
      </c>
      <c r="AJ114" s="320">
        <v>190</v>
      </c>
      <c r="AK114" s="320">
        <v>137</v>
      </c>
      <c r="AL114" s="320">
        <v>140</v>
      </c>
      <c r="AM114" s="320">
        <v>140</v>
      </c>
      <c r="AN114" s="320">
        <v>166</v>
      </c>
      <c r="AO114" s="320">
        <v>196</v>
      </c>
      <c r="AP114" s="320">
        <v>194</v>
      </c>
      <c r="AQ114" s="320">
        <v>173</v>
      </c>
      <c r="AR114" s="320">
        <v>155</v>
      </c>
      <c r="AS114" s="320">
        <v>138</v>
      </c>
      <c r="AT114" s="320">
        <v>168</v>
      </c>
      <c r="AU114" s="320">
        <v>190</v>
      </c>
      <c r="AV114" s="320">
        <v>173</v>
      </c>
      <c r="AW114" s="320">
        <v>160</v>
      </c>
      <c r="AX114" s="320">
        <v>125</v>
      </c>
      <c r="AY114" s="320">
        <v>183</v>
      </c>
      <c r="AZ114" s="320">
        <v>190</v>
      </c>
      <c r="BA114" s="320">
        <v>137</v>
      </c>
      <c r="BB114" s="320">
        <v>186</v>
      </c>
      <c r="BC114" s="320">
        <v>225</v>
      </c>
      <c r="BD114" s="320">
        <v>159</v>
      </c>
      <c r="BE114"/>
      <c r="BF114"/>
      <c r="BG114"/>
      <c r="BH114"/>
    </row>
    <row r="115" spans="1:60" ht="12.75">
      <c r="A115" s="313">
        <v>111</v>
      </c>
      <c r="B115" s="314">
        <f t="shared" si="9"/>
        <v>1</v>
      </c>
      <c r="C115" s="315" t="s">
        <v>129</v>
      </c>
      <c r="D115" s="316" t="s">
        <v>14</v>
      </c>
      <c r="E115" s="317">
        <f t="shared" si="10"/>
        <v>197.61904761904762</v>
      </c>
      <c r="F115" s="318">
        <f t="shared" si="11"/>
        <v>21</v>
      </c>
      <c r="G115" s="319">
        <v>195</v>
      </c>
      <c r="H115" s="320">
        <v>201</v>
      </c>
      <c r="I115" s="320">
        <v>181</v>
      </c>
      <c r="J115" s="320">
        <v>191</v>
      </c>
      <c r="K115" s="320">
        <v>175</v>
      </c>
      <c r="L115" s="320">
        <v>180</v>
      </c>
      <c r="M115" s="320">
        <v>155</v>
      </c>
      <c r="N115" s="320">
        <v>213</v>
      </c>
      <c r="O115" s="320">
        <v>214</v>
      </c>
      <c r="P115" s="320">
        <v>186</v>
      </c>
      <c r="Q115" s="320">
        <v>164</v>
      </c>
      <c r="R115" s="320">
        <v>225</v>
      </c>
      <c r="S115" s="320">
        <v>267</v>
      </c>
      <c r="T115" s="320">
        <v>159</v>
      </c>
      <c r="U115" s="320">
        <v>216</v>
      </c>
      <c r="V115" s="320">
        <v>212</v>
      </c>
      <c r="W115" s="320">
        <v>226</v>
      </c>
      <c r="X115" s="320">
        <v>200</v>
      </c>
      <c r="Y115" s="320">
        <v>179</v>
      </c>
      <c r="Z115" s="320">
        <v>204</v>
      </c>
      <c r="AA115" s="320">
        <v>207</v>
      </c>
      <c r="AB115" s="320"/>
      <c r="AC115" s="320"/>
      <c r="AD115" s="320"/>
      <c r="AE115" s="320"/>
      <c r="AF115" s="320"/>
      <c r="AG115" s="320"/>
      <c r="AH115" s="320"/>
      <c r="AI115" s="320"/>
      <c r="AJ115" s="320"/>
      <c r="AK115" s="320"/>
      <c r="AL115" s="320"/>
      <c r="AM115" s="320"/>
      <c r="AN115" s="320"/>
      <c r="AO115" s="320"/>
      <c r="AP115" s="320"/>
      <c r="AQ115" s="320"/>
      <c r="AR115" s="320"/>
      <c r="AS115" s="320"/>
      <c r="AT115" s="320"/>
      <c r="AU115" s="320"/>
      <c r="AV115" s="320"/>
      <c r="AW115" s="320"/>
      <c r="AX115" s="320"/>
      <c r="AY115" s="320"/>
      <c r="AZ115" s="320"/>
      <c r="BA115" s="320"/>
      <c r="BB115" s="320"/>
      <c r="BC115" s="320"/>
      <c r="BD115" s="320"/>
      <c r="BE115"/>
      <c r="BF115"/>
      <c r="BG115"/>
      <c r="BH115"/>
    </row>
    <row r="116" spans="1:60" ht="12.75">
      <c r="A116" s="313">
        <v>112</v>
      </c>
      <c r="B116" s="314">
        <f t="shared" si="9"/>
        <v>18</v>
      </c>
      <c r="C116" s="315" t="s">
        <v>85</v>
      </c>
      <c r="D116" s="316" t="s">
        <v>14</v>
      </c>
      <c r="E116" s="317">
        <f t="shared" si="10"/>
        <v>162.25</v>
      </c>
      <c r="F116" s="318">
        <f t="shared" si="11"/>
        <v>4</v>
      </c>
      <c r="G116" s="319">
        <v>135</v>
      </c>
      <c r="H116" s="320">
        <v>160</v>
      </c>
      <c r="I116" s="320">
        <v>180</v>
      </c>
      <c r="J116" s="320">
        <v>174</v>
      </c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20"/>
      <c r="AJ116" s="320"/>
      <c r="AK116" s="320"/>
      <c r="AL116" s="320"/>
      <c r="AM116" s="320"/>
      <c r="AN116" s="320"/>
      <c r="AO116" s="320"/>
      <c r="AP116" s="320"/>
      <c r="AQ116" s="320"/>
      <c r="AR116" s="320"/>
      <c r="AS116" s="320"/>
      <c r="AT116" s="320"/>
      <c r="AU116" s="320"/>
      <c r="AV116" s="320"/>
      <c r="AW116" s="320"/>
      <c r="AX116" s="320"/>
      <c r="AY116" s="320"/>
      <c r="AZ116" s="320"/>
      <c r="BA116" s="320"/>
      <c r="BB116" s="320"/>
      <c r="BC116" s="320"/>
      <c r="BD116" s="320"/>
      <c r="BE116"/>
      <c r="BF116"/>
      <c r="BG116"/>
      <c r="BH116"/>
    </row>
    <row r="118" spans="7:17" ht="12.75"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2009-02-02T07:10:10Z</dcterms:created>
  <dcterms:modified xsi:type="dcterms:W3CDTF">2009-02-02T07:14:22Z</dcterms:modified>
  <cp:category/>
  <cp:version/>
  <cp:contentType/>
  <cp:contentStatus/>
</cp:coreProperties>
</file>