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9" yWindow="105" windowWidth="20854" windowHeight="830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'Handicap'!$C$5:$C$174</definedName>
    <definedName name="Players">'Handicap'!$C$5:$C$174</definedName>
    <definedName name="Pol">'[1]List_Texts'!$D$1:$D$2</definedName>
    <definedName name="_xlnm.Print_Titles" localSheetId="1">'WEB-Reiting'!$1:$3</definedName>
    <definedName name="_xlnm.Print_Area" localSheetId="2">'Handicap'!$A$1:$BN$74</definedName>
    <definedName name="_xlnm.Print_Area" localSheetId="0">'WEB-Game'!$A$1:$AH$56</definedName>
    <definedName name="_xlnm.Print_Area" localSheetId="1">'WEB-Reiting'!$A$1:$K$24</definedName>
  </definedNames>
  <calcPr fullCalcOnLoad="1"/>
</workbook>
</file>

<file path=xl/sharedStrings.xml><?xml version="1.0" encoding="utf-8"?>
<sst xmlns="http://schemas.openxmlformats.org/spreadsheetml/2006/main" count="1219" uniqueCount="255">
  <si>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</si>
  <si>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</si>
  <si>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</si>
  <si>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</si>
  <si>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</si>
  <si>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</si>
  <si>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</si>
  <si>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</si>
  <si>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</si>
  <si>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</si>
  <si>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</si>
  <si>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</si>
  <si>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</si>
  <si>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Veronika Hudjakova</t>
  </si>
  <si>
    <t>F</t>
  </si>
  <si>
    <t>II</t>
  </si>
  <si>
    <t>Maris Eisaks</t>
  </si>
  <si>
    <t>M</t>
  </si>
  <si>
    <t>III</t>
  </si>
  <si>
    <t>Andis Dārziņš</t>
  </si>
  <si>
    <t>IV</t>
  </si>
  <si>
    <t>Jānis Štokmanis</t>
  </si>
  <si>
    <t>V</t>
  </si>
  <si>
    <t>Sergejs Vorobjovs</t>
  </si>
  <si>
    <t>VI</t>
  </si>
  <si>
    <t>Dmitrijs Dumcevs</t>
  </si>
  <si>
    <t>1 St</t>
  </si>
  <si>
    <t>VII</t>
  </si>
  <si>
    <t>Janis Zemitis</t>
  </si>
  <si>
    <t>VIII</t>
  </si>
  <si>
    <t>Daniels Vēzis</t>
  </si>
  <si>
    <t>IX</t>
  </si>
  <si>
    <t/>
  </si>
  <si>
    <t>X</t>
  </si>
  <si>
    <t>Final Step 1</t>
  </si>
  <si>
    <t>Place Final s1</t>
  </si>
  <si>
    <t>G1 + hdc</t>
  </si>
  <si>
    <t>13A</t>
  </si>
  <si>
    <t>TOTEM</t>
  </si>
  <si>
    <t>14B</t>
  </si>
  <si>
    <t>17B</t>
  </si>
  <si>
    <t>17A</t>
  </si>
  <si>
    <t>14A</t>
  </si>
  <si>
    <t>18A</t>
  </si>
  <si>
    <t>Māris Štokmanis</t>
  </si>
  <si>
    <t>18B</t>
  </si>
  <si>
    <t>Aigars Strautiņš</t>
  </si>
  <si>
    <t>19A</t>
  </si>
  <si>
    <t>13B</t>
  </si>
  <si>
    <t>15B</t>
  </si>
  <si>
    <t>Raimonds Zemitis</t>
  </si>
  <si>
    <t>19B</t>
  </si>
  <si>
    <t>Maija Kuksa</t>
  </si>
  <si>
    <t>15A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</si>
  <si>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</si>
  <si>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</si>
  <si>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</si>
  <si>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</si>
  <si>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</si>
  <si>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</si>
  <si>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</si>
  <si>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</si>
  <si>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</si>
  <si>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</si>
  <si>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20B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</si>
  <si>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</si>
  <si>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</si>
  <si>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</si>
  <si>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</si>
  <si>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</si>
  <si>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</si>
  <si>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</si>
  <si>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</si>
  <si>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16A</t>
  </si>
  <si>
    <t>Poz.</t>
  </si>
  <si>
    <t>rezult w/o HDC</t>
  </si>
  <si>
    <t>Aleksis Stokmanis</t>
  </si>
  <si>
    <t>HDC</t>
  </si>
  <si>
    <t>Rez+hdc</t>
  </si>
  <si>
    <t>15a</t>
  </si>
  <si>
    <t>3in1</t>
  </si>
  <si>
    <t>Yes</t>
  </si>
  <si>
    <t>Maksims Aleksejchevs</t>
  </si>
  <si>
    <t xml:space="preserve">Jurijs Dumcevs </t>
  </si>
  <si>
    <t>20a</t>
  </si>
  <si>
    <t>Aivars Kuksa</t>
  </si>
  <si>
    <t>21A</t>
  </si>
  <si>
    <t>Desp.</t>
  </si>
  <si>
    <t>Janis Zālītis</t>
  </si>
  <si>
    <t>20A</t>
  </si>
  <si>
    <t>16B</t>
  </si>
  <si>
    <t>Aivis Kuksa</t>
  </si>
  <si>
    <t>21B</t>
  </si>
  <si>
    <t>Reitings turnīram "6no36" season 2012-2013</t>
  </si>
  <si>
    <t>Menesa reitings: 11.2012</t>
  </si>
  <si>
    <t>reitings 2012-2013</t>
  </si>
  <si>
    <t>Place</t>
  </si>
  <si>
    <t>Total</t>
  </si>
  <si>
    <t>Dmitrijs Čebotarjovs</t>
  </si>
  <si>
    <t>Jānis Dzalbs</t>
  </si>
  <si>
    <t>Tomass Darzins</t>
  </si>
  <si>
    <t>Handikapi turnīram "6no36"</t>
  </si>
  <si>
    <t>Spēkā no: __.__.2012</t>
  </si>
  <si>
    <t>psn</t>
  </si>
  <si>
    <r>
      <t>HDC new  base220</t>
    </r>
    <r>
      <rPr>
        <b/>
        <sz val="10"/>
        <rFont val="Arial"/>
        <family val="2"/>
      </rPr>
      <t xml:space="preserve">    </t>
    </r>
  </si>
  <si>
    <t>Tatjana Teļnova</t>
  </si>
  <si>
    <t>AVG</t>
  </si>
  <si>
    <t>Games</t>
  </si>
  <si>
    <t>Adina Kindzule</t>
  </si>
  <si>
    <t>Aiva Kuma</t>
  </si>
  <si>
    <t>Aleksandrs Liniņš</t>
  </si>
  <si>
    <t>Aleksandrs Margolis</t>
  </si>
  <si>
    <t>Aleksejs Jelisejevs</t>
  </si>
  <si>
    <t>Alvis Sprudzans</t>
  </si>
  <si>
    <t>Andrejs Tračs</t>
  </si>
  <si>
    <t>Arnolds Lokmanis</t>
  </si>
  <si>
    <t>Artemijs Hudjakovs</t>
  </si>
  <si>
    <t>Arvils Sproģis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</si>
  <si>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</si>
  <si>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</si>
  <si>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</si>
  <si>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</si>
  <si>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</si>
  <si>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</si>
  <si>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</si>
  <si>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Gnocs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</si>
  <si>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</si>
  <si>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</si>
  <si>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</si>
  <si>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</si>
  <si>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</si>
  <si>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</si>
  <si>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</si>
  <si>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Julians Visockis</t>
  </si>
  <si>
    <t>Jurijs Dolgovs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</si>
  <si>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</si>
  <si>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</si>
  <si>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</si>
  <si>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</si>
  <si>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</si>
  <si>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</si>
  <si>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</si>
  <si>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Liva Vaivade</t>
  </si>
  <si>
    <t>Maris Dukurs</t>
  </si>
  <si>
    <t>Martiņš Reinholds</t>
  </si>
  <si>
    <t>Nikolajs Ovčiņņikovs</t>
  </si>
  <si>
    <t>Normunds Bundzenieks</t>
  </si>
  <si>
    <t>Normunds Dacis</t>
  </si>
  <si>
    <t xml:space="preserve">Normunds Dācis </t>
  </si>
  <si>
    <t>Oskars Kreilis</t>
  </si>
  <si>
    <t>Pavel Martinov</t>
  </si>
  <si>
    <t>Raimonds Rutenbergs</t>
  </si>
  <si>
    <t>Roberts Šipkevics</t>
  </si>
  <si>
    <t>Signe Vintere</t>
  </si>
  <si>
    <t>Vladimirs Lagunovs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</si>
  <si>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</si>
  <si>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</si>
  <si>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</si>
  <si>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</si>
  <si>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</si>
  <si>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</si>
  <si>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</si>
  <si>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</si>
  <si>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</si>
  <si>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</si>
  <si>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</si>
  <si>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</si>
  <si>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</si>
  <si>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</si>
  <si>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</si>
  <si>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</si>
  <si>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</si>
  <si>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</si>
  <si>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</si>
  <si>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Maslovs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</si>
  <si>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</si>
  <si>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</si>
  <si>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</si>
  <si>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</si>
  <si>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</si>
  <si>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</si>
  <si>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</si>
  <si>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</si>
  <si>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</si>
  <si>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</si>
  <si>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</si>
  <si>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</si>
  <si>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</si>
  <si>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Edgars Poiss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</si>
  <si>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</si>
  <si>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</si>
  <si>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</si>
  <si>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</si>
  <si>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</si>
  <si>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</si>
  <si>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</si>
  <si>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</si>
  <si>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</si>
  <si>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</si>
  <si>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</si>
  <si>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</si>
  <si>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</si>
  <si>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</si>
  <si>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</si>
  <si>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</si>
  <si>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>Jānis Lazda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</si>
  <si>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</si>
  <si>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</si>
  <si>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</si>
  <si>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</si>
  <si>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</si>
  <si>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</si>
  <si>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</si>
  <si>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</si>
  <si>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</si>
  <si>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</si>
  <si>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</si>
  <si>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</si>
  <si>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</si>
  <si>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</si>
  <si>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</si>
  <si>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</si>
  <si>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</si>
  <si>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</si>
  <si>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</si>
  <si>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</si>
  <si>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</si>
  <si>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</si>
  <si>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</si>
  <si>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</si>
  <si>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</si>
  <si>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</si>
  <si>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</si>
  <si>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</si>
  <si>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</si>
  <si>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</si>
  <si>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</si>
  <si>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</si>
  <si>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</si>
  <si>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</si>
  <si>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</si>
  <si>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</si>
  <si>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</si>
  <si>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</si>
  <si>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</si>
  <si>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</si>
  <si>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</si>
  <si>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</si>
  <si>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</si>
  <si>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</si>
  <si>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</si>
  <si>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Verners Veidulis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</si>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</sst>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12"/>
      <color indexed="55"/>
      <name val="Tahoma"/>
      <family val="2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2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/>
      <bottom/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31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 locked="0"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77" fillId="31" borderId="8" applyNumberFormat="0" applyFont="0" applyAlignment="0" applyProtection="0"/>
    <xf numFmtId="9" fontId="77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Fill="1" applyBorder="1" applyAlignment="1" applyProtection="1">
      <alignment horizontal="center"/>
      <protection hidden="1"/>
    </xf>
    <xf numFmtId="0" fontId="34" fillId="35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center"/>
      <protection locked="0"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9" fontId="37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locked="0"/>
    </xf>
    <xf numFmtId="0" fontId="18" fillId="0" borderId="15" xfId="0" applyFont="1" applyFill="1" applyBorder="1" applyAlignment="1" applyProtection="1">
      <alignment horizontal="left" vertical="center" indent="1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 applyProtection="1">
      <alignment horizontal="center"/>
      <protection locked="0"/>
    </xf>
    <xf numFmtId="1" fontId="32" fillId="0" borderId="15" xfId="0" applyNumberFormat="1" applyFont="1" applyFill="1" applyBorder="1" applyAlignment="1" applyProtection="1">
      <alignment horizontal="center"/>
      <protection locked="0"/>
    </xf>
    <xf numFmtId="1" fontId="30" fillId="0" borderId="15" xfId="0" applyNumberFormat="1" applyFont="1" applyFill="1" applyBorder="1" applyAlignment="1" applyProtection="1">
      <alignment horizontal="center"/>
      <protection hidden="1"/>
    </xf>
    <xf numFmtId="1" fontId="18" fillId="34" borderId="15" xfId="0" applyNumberFormat="1" applyFont="1" applyFill="1" applyBorder="1" applyAlignment="1" applyProtection="1">
      <alignment horizontal="center"/>
      <protection hidden="1"/>
    </xf>
    <xf numFmtId="1" fontId="20" fillId="0" borderId="15" xfId="0" applyNumberFormat="1" applyFont="1" applyBorder="1" applyAlignment="1" applyProtection="1">
      <alignment horizontal="center"/>
      <protection hidden="1"/>
    </xf>
    <xf numFmtId="0" fontId="37" fillId="35" borderId="0" xfId="0" applyFont="1" applyFill="1" applyAlignment="1">
      <alignment horizontal="center"/>
    </xf>
    <xf numFmtId="9" fontId="35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26" fillId="36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6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18" fillId="37" borderId="12" xfId="0" applyFont="1" applyFill="1" applyBorder="1" applyAlignment="1" applyProtection="1">
      <alignment horizontal="left" vertical="center" indent="1"/>
      <protection locked="0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37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2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Fill="1" applyAlignment="1">
      <alignment/>
    </xf>
    <xf numFmtId="0" fontId="34" fillId="35" borderId="20" xfId="0" applyFont="1" applyFill="1" applyBorder="1" applyAlignment="1">
      <alignment horizontal="center"/>
    </xf>
    <xf numFmtId="1" fontId="30" fillId="0" borderId="15" xfId="33" applyNumberFormat="1" applyFont="1" applyFill="1" applyBorder="1" applyAlignment="1" applyProtection="1">
      <alignment horizontal="center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32" fillId="0" borderId="15" xfId="0" applyFont="1" applyFill="1" applyBorder="1" applyAlignment="1">
      <alignment horizontal="center"/>
    </xf>
    <xf numFmtId="1" fontId="18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29" fillId="38" borderId="12" xfId="0" applyFont="1" applyFill="1" applyBorder="1" applyAlignment="1" applyProtection="1">
      <alignment horizontal="left" vertical="center" indent="1"/>
      <protection locked="0"/>
    </xf>
    <xf numFmtId="1" fontId="18" fillId="0" borderId="12" xfId="33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center"/>
    </xf>
    <xf numFmtId="0" fontId="43" fillId="0" borderId="0" xfId="33" applyFont="1" applyFill="1" applyBorder="1" applyAlignment="1" applyProtection="1">
      <alignment horizontal="left" indent="1"/>
      <protection locked="0"/>
    </xf>
    <xf numFmtId="0" fontId="44" fillId="0" borderId="12" xfId="0" applyFont="1" applyFill="1" applyBorder="1" applyAlignment="1" applyProtection="1">
      <alignment horizontal="left" vertical="center" indent="1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39" borderId="12" xfId="0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8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7" borderId="22" xfId="0" applyNumberFormat="1" applyFont="1" applyFill="1" applyBorder="1" applyAlignment="1" applyProtection="1">
      <alignment horizontal="center"/>
      <protection locked="0"/>
    </xf>
    <xf numFmtId="0" fontId="18" fillId="37" borderId="11" xfId="0" applyFont="1" applyFill="1" applyBorder="1" applyAlignment="1" applyProtection="1">
      <alignment horizontal="left" vertical="center" indent="1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 applyProtection="1">
      <alignment horizontal="center" wrapText="1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3" fillId="36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7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3" fillId="36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3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7" borderId="23" xfId="0" applyNumberFormat="1" applyFont="1" applyFill="1" applyBorder="1" applyAlignment="1" applyProtection="1">
      <alignment horizontal="center"/>
      <protection locked="0"/>
    </xf>
    <xf numFmtId="0" fontId="54" fillId="0" borderId="12" xfId="33" applyFont="1" applyFill="1" applyBorder="1" applyAlignment="1" applyProtection="1">
      <alignment horizontal="center" vertical="center"/>
      <protection locked="0"/>
    </xf>
    <xf numFmtId="0" fontId="55" fillId="39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3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9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9" borderId="23" xfId="0" applyNumberFormat="1" applyFont="1" applyFill="1" applyBorder="1" applyAlignment="1" applyProtection="1">
      <alignment horizontal="center"/>
      <protection locked="0"/>
    </xf>
    <xf numFmtId="0" fontId="58" fillId="39" borderId="32" xfId="0" applyFont="1" applyFill="1" applyBorder="1" applyAlignment="1">
      <alignment horizontal="center" vertical="center"/>
    </xf>
    <xf numFmtId="0" fontId="18" fillId="39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59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39" borderId="23" xfId="0" applyNumberFormat="1" applyFont="1" applyFill="1" applyBorder="1" applyAlignment="1" applyProtection="1">
      <alignment horizont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49" fillId="39" borderId="21" xfId="0" applyNumberFormat="1" applyFont="1" applyFill="1" applyBorder="1" applyAlignment="1" applyProtection="1">
      <alignment horizontal="center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0" fillId="0" borderId="10" xfId="33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54" fillId="0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3" fillId="36" borderId="10" xfId="33" applyFont="1" applyFill="1" applyBorder="1" applyAlignment="1" applyProtection="1">
      <alignment horizontal="center"/>
      <protection locked="0"/>
    </xf>
    <xf numFmtId="0" fontId="51" fillId="0" borderId="10" xfId="0" applyFont="1" applyFill="1" applyBorder="1" applyAlignment="1" applyProtection="1">
      <alignment/>
      <protection hidden="1"/>
    </xf>
    <xf numFmtId="1" fontId="32" fillId="0" borderId="10" xfId="0" applyNumberFormat="1" applyFont="1" applyFill="1" applyBorder="1" applyAlignment="1" applyProtection="1">
      <alignment horizontal="center"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1" fontId="49" fillId="0" borderId="35" xfId="0" applyNumberFormat="1" applyFont="1" applyFill="1" applyBorder="1" applyAlignment="1" applyProtection="1">
      <alignment horizontal="center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60" fillId="36" borderId="16" xfId="0" applyFont="1" applyFill="1" applyBorder="1" applyAlignment="1" applyProtection="1">
      <alignment/>
      <protection hidden="1"/>
    </xf>
    <xf numFmtId="1" fontId="33" fillId="36" borderId="11" xfId="0" applyNumberFormat="1" applyFont="1" applyFill="1" applyBorder="1" applyAlignment="1" applyProtection="1">
      <alignment horizontal="center"/>
      <protection hidden="1"/>
    </xf>
    <xf numFmtId="1" fontId="49" fillId="0" borderId="23" xfId="0" applyNumberFormat="1" applyFont="1" applyFill="1" applyBorder="1" applyAlignment="1" applyProtection="1">
      <alignment horizontal="center"/>
      <protection locked="0"/>
    </xf>
    <xf numFmtId="0" fontId="33" fillId="36" borderId="23" xfId="33" applyFont="1" applyFill="1" applyBorder="1" applyAlignment="1" applyProtection="1">
      <alignment horizontal="center"/>
      <protection locked="0"/>
    </xf>
    <xf numFmtId="0" fontId="47" fillId="38" borderId="12" xfId="0" applyFont="1" applyFill="1" applyBorder="1" applyAlignment="1" applyProtection="1">
      <alignment/>
      <protection hidden="1"/>
    </xf>
    <xf numFmtId="1" fontId="33" fillId="36" borderId="30" xfId="0" applyNumberFormat="1" applyFont="1" applyFill="1" applyBorder="1" applyAlignment="1" applyProtection="1">
      <alignment horizontal="center"/>
      <protection hidden="1"/>
    </xf>
    <xf numFmtId="1" fontId="18" fillId="0" borderId="35" xfId="0" applyNumberFormat="1" applyFont="1" applyFill="1" applyBorder="1" applyAlignment="1" applyProtection="1">
      <alignment horizontal="center"/>
      <protection locked="0"/>
    </xf>
    <xf numFmtId="1" fontId="36" fillId="0" borderId="11" xfId="0" applyNumberFormat="1" applyFont="1" applyFill="1" applyBorder="1" applyAlignment="1" applyProtection="1">
      <alignment horizontal="center"/>
      <protection locked="0"/>
    </xf>
    <xf numFmtId="0" fontId="60" fillId="36" borderId="11" xfId="0" applyFont="1" applyFill="1" applyBorder="1" applyAlignment="1" applyProtection="1">
      <alignment/>
      <protection hidden="1"/>
    </xf>
    <xf numFmtId="1" fontId="18" fillId="0" borderId="23" xfId="33" applyNumberFormat="1" applyFont="1" applyFill="1" applyBorder="1" applyAlignment="1" applyProtection="1">
      <alignment horizontal="center"/>
      <protection locked="0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1" fontId="33" fillId="36" borderId="12" xfId="0" applyNumberFormat="1" applyFont="1" applyFill="1" applyBorder="1" applyAlignment="1" applyProtection="1">
      <alignment horizontal="center"/>
      <protection hidden="1"/>
    </xf>
    <xf numFmtId="1" fontId="18" fillId="0" borderId="23" xfId="0" applyNumberFormat="1" applyFont="1" applyFill="1" applyBorder="1" applyAlignment="1" applyProtection="1">
      <alignment horizontal="center"/>
      <protection locked="0"/>
    </xf>
    <xf numFmtId="1" fontId="18" fillId="0" borderId="35" xfId="33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2" fillId="42" borderId="0" xfId="0" applyFont="1" applyFill="1" applyAlignment="1" applyProtection="1">
      <alignment horizontal="left"/>
      <protection locked="0"/>
    </xf>
    <xf numFmtId="0" fontId="62" fillId="42" borderId="0" xfId="0" applyFont="1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49" fontId="42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2" xfId="0" applyFont="1" applyBorder="1" applyAlignment="1" applyProtection="1">
      <alignment horizontal="right" vertical="center" indent="1"/>
      <protection locked="0"/>
    </xf>
    <xf numFmtId="1" fontId="68" fillId="35" borderId="43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2" xfId="0" applyFont="1" applyBorder="1" applyAlignment="1" applyProtection="1">
      <alignment horizontal="left" vertical="center" indent="1"/>
      <protection locked="0"/>
    </xf>
    <xf numFmtId="1" fontId="0" fillId="0" borderId="43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7" borderId="43" xfId="0" applyNumberFormat="1" applyFont="1" applyFill="1" applyBorder="1" applyAlignment="1" applyProtection="1">
      <alignment horizontal="center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22" fillId="37" borderId="44" xfId="0" applyNumberFormat="1" applyFont="1" applyFill="1" applyBorder="1" applyAlignment="1" applyProtection="1">
      <alignment horizontal="center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18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2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4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7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4" fillId="0" borderId="43" xfId="0" applyFont="1" applyFill="1" applyBorder="1" applyAlignment="1" applyProtection="1">
      <alignment/>
      <protection locked="0"/>
    </xf>
    <xf numFmtId="1" fontId="74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6" borderId="12" xfId="0" applyFont="1" applyFill="1" applyBorder="1" applyAlignment="1" applyProtection="1">
      <alignment horizontal="center" vertical="center"/>
      <protection locked="0"/>
    </xf>
    <xf numFmtId="2" fontId="74" fillId="36" borderId="12" xfId="0" applyNumberFormat="1" applyFont="1" applyFill="1" applyBorder="1" applyAlignment="1" applyProtection="1">
      <alignment horizontal="center" vertical="center"/>
      <protection locked="0"/>
    </xf>
    <xf numFmtId="0" fontId="74" fillId="36" borderId="42" xfId="0" applyFont="1" applyFill="1" applyBorder="1" applyAlignment="1" applyProtection="1">
      <alignment horizontal="center" vertical="center"/>
      <protection locked="0"/>
    </xf>
    <xf numFmtId="0" fontId="75" fillId="36" borderId="30" xfId="0" applyFont="1" applyFill="1" applyBorder="1" applyAlignment="1">
      <alignment/>
    </xf>
    <xf numFmtId="0" fontId="75" fillId="36" borderId="12" xfId="0" applyFont="1" applyFill="1" applyBorder="1" applyAlignment="1">
      <alignment/>
    </xf>
    <xf numFmtId="0" fontId="75" fillId="36" borderId="42" xfId="0" applyFont="1" applyFill="1" applyBorder="1" applyAlignment="1">
      <alignment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2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2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4" fillId="36" borderId="43" xfId="0" applyFont="1" applyFill="1" applyBorder="1" applyAlignment="1" applyProtection="1">
      <alignment/>
      <protection locked="0"/>
    </xf>
    <xf numFmtId="0" fontId="61" fillId="36" borderId="12" xfId="0" applyFont="1" applyFill="1" applyBorder="1" applyAlignment="1" applyProtection="1">
      <alignment horizontal="left" vertical="center" indent="1"/>
      <protection locked="0"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2" xfId="0" applyFont="1" applyFill="1" applyBorder="1" applyAlignment="1">
      <alignment/>
    </xf>
    <xf numFmtId="0" fontId="0" fillId="0" borderId="0" xfId="0" applyBorder="1" applyAlignment="1">
      <alignment/>
    </xf>
    <xf numFmtId="0" fontId="70" fillId="36" borderId="43" xfId="0" applyFont="1" applyFill="1" applyBorder="1" applyAlignment="1" applyProtection="1">
      <alignment/>
      <protection locked="0"/>
    </xf>
    <xf numFmtId="1" fontId="70" fillId="36" borderId="12" xfId="0" applyNumberFormat="1" applyFont="1" applyFill="1" applyBorder="1" applyAlignment="1" applyProtection="1">
      <alignment horizontal="center"/>
      <protection locked="0"/>
    </xf>
    <xf numFmtId="0" fontId="76" fillId="36" borderId="12" xfId="0" applyFont="1" applyFill="1" applyBorder="1" applyAlignment="1" applyProtection="1">
      <alignment horizontal="left" vertical="center" indent="1"/>
      <protection locked="0"/>
    </xf>
    <xf numFmtId="0" fontId="76" fillId="36" borderId="12" xfId="0" applyFont="1" applyFill="1" applyBorder="1" applyAlignment="1" applyProtection="1">
      <alignment horizontal="center" vertical="center"/>
      <protection locked="0"/>
    </xf>
    <xf numFmtId="2" fontId="70" fillId="36" borderId="12" xfId="0" applyNumberFormat="1" applyFont="1" applyFill="1" applyBorder="1" applyAlignment="1" applyProtection="1">
      <alignment horizontal="center" vertical="center"/>
      <protection locked="0"/>
    </xf>
    <xf numFmtId="0" fontId="70" fillId="36" borderId="42" xfId="0" applyFont="1" applyFill="1" applyBorder="1" applyAlignment="1" applyProtection="1">
      <alignment horizontal="center" vertical="center"/>
      <protection locked="0"/>
    </xf>
    <xf numFmtId="0" fontId="70" fillId="36" borderId="4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36" borderId="30" xfId="0" applyFont="1" applyFill="1" applyBorder="1" applyAlignment="1">
      <alignment/>
    </xf>
    <xf numFmtId="0" fontId="70" fillId="36" borderId="12" xfId="0" applyFont="1" applyFill="1" applyBorder="1" applyAlignment="1">
      <alignment/>
    </xf>
    <xf numFmtId="0" fontId="26" fillId="44" borderId="12" xfId="0" applyFont="1" applyFill="1" applyBorder="1" applyAlignment="1" applyProtection="1">
      <alignment horizontal="left" vertical="center" indent="1"/>
      <protection locked="0"/>
    </xf>
    <xf numFmtId="1" fontId="22" fillId="44" borderId="43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2</xdr:row>
      <xdr:rowOff>266700</xdr:rowOff>
    </xdr:from>
    <xdr:to>
      <xdr:col>15</xdr:col>
      <xdr:colOff>161925</xdr:colOff>
      <xdr:row>6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7115175" y="1428750"/>
          <a:ext cx="1476375" cy="9239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248150" y="85725"/>
          <a:ext cx="206692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676275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191875" y="10039350"/>
          <a:ext cx="619125" cy="1800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104775</xdr:rowOff>
    </xdr:to>
    <xdr:sp>
      <xdr:nvSpPr>
        <xdr:cNvPr id="9" name="AutoShape 16"/>
        <xdr:cNvSpPr>
          <a:spLocks/>
        </xdr:cNvSpPr>
      </xdr:nvSpPr>
      <xdr:spPr>
        <a:xfrm rot="16200000">
          <a:off x="7305675" y="2333625"/>
          <a:ext cx="2124075" cy="4495800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133350</xdr:colOff>
      <xdr:row>0</xdr:row>
      <xdr:rowOff>0</xdr:rowOff>
    </xdr:from>
    <xdr:to>
      <xdr:col>15</xdr:col>
      <xdr:colOff>0</xdr:colOff>
      <xdr:row>2</xdr:row>
      <xdr:rowOff>209550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81825" y="0"/>
          <a:ext cx="14478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67475" y="7029450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opbox\TC%20Riga\OPER_BAR_KITCHEN_Bowlero\Operatori\Turn&#299;ri\1_Bowlero\6no36\6no36_2012_287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87_25.11.8"/>
      <sheetName val="Main"/>
      <sheetName val="WEB-Game"/>
      <sheetName val="WEB-Reiting"/>
      <sheetName val="Handicap"/>
      <sheetName val="WEB-Handicap"/>
      <sheetName val="Reitings 12-13"/>
      <sheetName val="Games 12-13"/>
      <sheetName val="Games 11-12"/>
      <sheetName val="Reitings summer 2012"/>
      <sheetName val="G286_11.11.8"/>
      <sheetName val="Reitings 11-12"/>
      <sheetName val="G285_09.09.8"/>
      <sheetName val="G284_26.08.7"/>
      <sheetName val="G283_19.08.6"/>
      <sheetName val="G282_12.08.5"/>
      <sheetName val="G281_29.07.4"/>
      <sheetName val="G280_22.07.3"/>
      <sheetName val="G279_08.07.2"/>
      <sheetName val="G278_01.07.1"/>
      <sheetName val="G277_10.06.33"/>
      <sheetName val="Games summer 2012"/>
      <sheetName val="G276_27.05.32"/>
      <sheetName val="G275_20.05.31"/>
      <sheetName val="G274_13.05.30"/>
      <sheetName val="G273_06.05.29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definedNames>
      <definedName name="Handicaps_Report"/>
    </definedNames>
    <sheetDataSet>
      <sheetData sheetId="1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114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zoomScalePageLayoutView="0" workbookViewId="0" topLeftCell="A1">
      <selection activeCell="X4" sqref="X4"/>
    </sheetView>
  </sheetViews>
  <sheetFormatPr defaultColWidth="9.140625" defaultRowHeight="12.75"/>
  <cols>
    <col min="1" max="1" width="6.00390625" style="1" customWidth="1"/>
    <col min="2" max="2" width="6.140625" style="12" customWidth="1"/>
    <col min="3" max="3" width="34.57421875" style="13" customWidth="1"/>
    <col min="4" max="4" width="5.57421875" style="1" customWidth="1"/>
    <col min="5" max="5" width="8.00390625" style="1" customWidth="1"/>
    <col min="6" max="7" width="6.140625" style="1" customWidth="1"/>
    <col min="8" max="9" width="6.140625" style="7" customWidth="1"/>
    <col min="10" max="10" width="5.421875" style="16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31.1406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287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8</v>
      </c>
      <c r="C4" s="28" t="s">
        <v>13</v>
      </c>
      <c r="D4" s="29" t="s">
        <v>14</v>
      </c>
      <c r="E4" s="30"/>
      <c r="F4" s="31">
        <v>193</v>
      </c>
      <c r="G4" s="32">
        <v>241</v>
      </c>
      <c r="H4" s="33">
        <v>434</v>
      </c>
      <c r="I4" s="34">
        <v>450</v>
      </c>
      <c r="J4" s="35">
        <v>0</v>
      </c>
      <c r="K4" s="36">
        <v>42</v>
      </c>
      <c r="L4">
        <v>7</v>
      </c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15</v>
      </c>
      <c r="B5" s="27">
        <v>9</v>
      </c>
      <c r="C5" s="38" t="s">
        <v>16</v>
      </c>
      <c r="D5" s="29" t="s">
        <v>17</v>
      </c>
      <c r="E5" s="30"/>
      <c r="F5" s="31">
        <v>214</v>
      </c>
      <c r="G5" s="39">
        <v>202</v>
      </c>
      <c r="H5" s="40">
        <v>416</v>
      </c>
      <c r="I5" s="41">
        <v>434</v>
      </c>
      <c r="J5" s="42">
        <v>-16</v>
      </c>
      <c r="K5" s="36">
        <v>27</v>
      </c>
      <c r="L5">
        <v>6</v>
      </c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3" t="s">
        <v>18</v>
      </c>
      <c r="B6" s="27">
        <v>4</v>
      </c>
      <c r="C6" s="38" t="s">
        <v>19</v>
      </c>
      <c r="D6" s="44" t="s">
        <v>17</v>
      </c>
      <c r="E6" s="30"/>
      <c r="F6" s="31">
        <v>224</v>
      </c>
      <c r="G6" s="39">
        <v>198</v>
      </c>
      <c r="H6" s="40">
        <v>422</v>
      </c>
      <c r="I6" s="41">
        <v>430</v>
      </c>
      <c r="J6" s="42">
        <v>-20</v>
      </c>
      <c r="K6" s="36">
        <v>20</v>
      </c>
      <c r="L6">
        <v>2</v>
      </c>
      <c r="M6" s="45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20</v>
      </c>
      <c r="B7" s="27">
        <v>13</v>
      </c>
      <c r="C7" s="38" t="s">
        <v>21</v>
      </c>
      <c r="D7" s="29" t="s">
        <v>17</v>
      </c>
      <c r="E7" s="30"/>
      <c r="F7" s="46">
        <v>188</v>
      </c>
      <c r="G7" s="39">
        <v>205</v>
      </c>
      <c r="H7" s="40">
        <v>393</v>
      </c>
      <c r="I7" s="41">
        <v>419</v>
      </c>
      <c r="J7" s="42">
        <v>-31</v>
      </c>
      <c r="K7" s="47">
        <v>-1</v>
      </c>
      <c r="L7" s="6">
        <v>9</v>
      </c>
      <c r="M7" s="37"/>
      <c r="O7" s="6"/>
      <c r="P7" s="6"/>
      <c r="R7" s="6"/>
      <c r="T7" s="7"/>
      <c r="U7" s="7"/>
      <c r="V7" s="8"/>
      <c r="W7" s="8"/>
      <c r="X7"/>
    </row>
    <row r="8" spans="1:24" ht="18" thickBot="1" thickTop="1">
      <c r="A8" s="26" t="s">
        <v>22</v>
      </c>
      <c r="B8" s="27">
        <v>25</v>
      </c>
      <c r="C8" s="38" t="s">
        <v>23</v>
      </c>
      <c r="D8" s="27" t="s">
        <v>17</v>
      </c>
      <c r="E8" s="30"/>
      <c r="F8" s="31">
        <v>177</v>
      </c>
      <c r="G8" s="39">
        <v>184</v>
      </c>
      <c r="H8" s="40">
        <v>361</v>
      </c>
      <c r="I8" s="41">
        <v>411</v>
      </c>
      <c r="J8" s="42">
        <v>-39</v>
      </c>
      <c r="K8" s="47">
        <v>-0.5</v>
      </c>
      <c r="L8" s="6">
        <v>8</v>
      </c>
      <c r="M8" s="37"/>
      <c r="O8" s="6"/>
      <c r="P8" s="6"/>
      <c r="R8" s="6"/>
      <c r="T8" s="7"/>
      <c r="U8" s="7"/>
      <c r="V8" s="8"/>
      <c r="W8" s="8"/>
      <c r="X8"/>
    </row>
    <row r="9" spans="1:24" ht="18" thickBot="1" thickTop="1">
      <c r="A9" s="48" t="s">
        <v>24</v>
      </c>
      <c r="B9" s="49">
        <v>17</v>
      </c>
      <c r="C9" s="50" t="s">
        <v>25</v>
      </c>
      <c r="D9" s="49" t="s">
        <v>17</v>
      </c>
      <c r="E9" s="51"/>
      <c r="F9" s="52">
        <v>169</v>
      </c>
      <c r="G9" s="53">
        <v>193</v>
      </c>
      <c r="H9" s="54">
        <v>362</v>
      </c>
      <c r="I9" s="55">
        <v>396</v>
      </c>
      <c r="J9" s="56">
        <v>-54</v>
      </c>
      <c r="K9" s="57" t="s">
        <v>26</v>
      </c>
      <c r="L9" s="6">
        <v>3</v>
      </c>
      <c r="M9" s="58"/>
      <c r="O9" s="6"/>
      <c r="P9" s="6"/>
      <c r="R9" s="6"/>
      <c r="T9" s="7"/>
      <c r="U9" s="7"/>
      <c r="V9" s="8"/>
      <c r="W9" s="8"/>
      <c r="X9"/>
    </row>
    <row r="10" spans="1:24" ht="17.25" thickTop="1">
      <c r="A10" s="59" t="s">
        <v>27</v>
      </c>
      <c r="B10" s="27">
        <v>0</v>
      </c>
      <c r="C10" s="38" t="s">
        <v>28</v>
      </c>
      <c r="D10" s="29" t="s">
        <v>17</v>
      </c>
      <c r="E10" s="60"/>
      <c r="F10" s="31">
        <v>187</v>
      </c>
      <c r="G10" s="61">
        <v>202</v>
      </c>
      <c r="H10" s="62">
        <v>389</v>
      </c>
      <c r="I10" s="34">
        <v>389</v>
      </c>
      <c r="J10" s="63">
        <v>-61</v>
      </c>
      <c r="K10" s="64"/>
      <c r="L10" s="6">
        <v>5</v>
      </c>
      <c r="M10" s="65"/>
      <c r="O10" s="6"/>
      <c r="P10" s="6"/>
      <c r="R10" s="6"/>
      <c r="T10" s="7"/>
      <c r="U10" s="66"/>
      <c r="V10" s="8"/>
      <c r="W10" s="8"/>
      <c r="X10"/>
    </row>
    <row r="11" spans="1:24" ht="16.5">
      <c r="A11" s="67" t="s">
        <v>29</v>
      </c>
      <c r="B11" s="27">
        <v>0</v>
      </c>
      <c r="C11" s="38" t="s">
        <v>30</v>
      </c>
      <c r="D11" s="29" t="s">
        <v>17</v>
      </c>
      <c r="E11" s="30"/>
      <c r="F11" s="31">
        <v>225</v>
      </c>
      <c r="G11" s="68">
        <v>158</v>
      </c>
      <c r="H11" s="40">
        <v>383</v>
      </c>
      <c r="I11" s="41">
        <v>383</v>
      </c>
      <c r="J11" s="42">
        <v>-67</v>
      </c>
      <c r="K11" s="64"/>
      <c r="L11" s="6">
        <v>1</v>
      </c>
      <c r="M11" s="65"/>
      <c r="O11" s="6"/>
      <c r="P11" s="6"/>
      <c r="R11" s="6"/>
      <c r="T11" s="7"/>
      <c r="U11" s="66"/>
      <c r="V11" s="8"/>
      <c r="W11" s="8"/>
      <c r="X11"/>
    </row>
    <row r="12" spans="1:24" ht="16.5">
      <c r="A12" s="67" t="s">
        <v>31</v>
      </c>
      <c r="B12" s="69"/>
      <c r="C12" s="70"/>
      <c r="D12" s="71"/>
      <c r="E12" s="30"/>
      <c r="F12" s="39"/>
      <c r="G12" s="39"/>
      <c r="H12" s="40" t="s">
        <v>32</v>
      </c>
      <c r="I12" s="41" t="s">
        <v>32</v>
      </c>
      <c r="J12" s="42" t="s">
        <v>32</v>
      </c>
      <c r="K12" s="64"/>
      <c r="M12" s="65"/>
      <c r="O12" s="6"/>
      <c r="P12" s="6"/>
      <c r="R12" s="6"/>
      <c r="T12" s="7"/>
      <c r="U12" s="66"/>
      <c r="V12" s="8"/>
      <c r="W12" s="8"/>
      <c r="X12"/>
    </row>
    <row r="13" spans="1:24" ht="16.5">
      <c r="A13" s="67" t="s">
        <v>33</v>
      </c>
      <c r="B13" s="69"/>
      <c r="C13" s="70"/>
      <c r="D13" s="71"/>
      <c r="E13" s="30"/>
      <c r="F13" s="39"/>
      <c r="G13" s="39"/>
      <c r="H13" s="40" t="s">
        <v>32</v>
      </c>
      <c r="I13" s="41" t="s">
        <v>32</v>
      </c>
      <c r="J13" s="42" t="s">
        <v>32</v>
      </c>
      <c r="K13" s="64"/>
      <c r="M13" s="65"/>
      <c r="O13" s="6"/>
      <c r="P13" s="6"/>
      <c r="R13" s="6"/>
      <c r="T13" s="7"/>
      <c r="U13" s="66"/>
      <c r="V13" s="8"/>
      <c r="W13" s="8"/>
      <c r="X13"/>
    </row>
    <row r="14" ht="45" customHeight="1">
      <c r="M14" s="72"/>
    </row>
    <row r="15" ht="20.25" customHeight="1">
      <c r="M15" s="72"/>
    </row>
    <row r="16" spans="1:9" ht="26.25" customHeight="1">
      <c r="A16" s="11" t="s">
        <v>34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35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36</v>
      </c>
      <c r="H17" s="79" t="s">
        <v>10</v>
      </c>
      <c r="I17" s="80"/>
    </row>
    <row r="18" spans="1:23" ht="16.5">
      <c r="A18" s="36">
        <v>1</v>
      </c>
      <c r="B18" s="27">
        <v>4</v>
      </c>
      <c r="C18" s="81" t="s">
        <v>19</v>
      </c>
      <c r="D18" s="44" t="s">
        <v>17</v>
      </c>
      <c r="E18" s="82" t="s">
        <v>37</v>
      </c>
      <c r="F18" s="31">
        <v>224</v>
      </c>
      <c r="G18" s="41">
        <v>228</v>
      </c>
      <c r="H18" s="42">
        <v>27</v>
      </c>
      <c r="I18" s="83" t="s">
        <v>38</v>
      </c>
      <c r="J18" s="36">
        <v>1</v>
      </c>
      <c r="S18" s="84"/>
      <c r="T18" s="85"/>
      <c r="U18" s="86"/>
      <c r="V18" s="87"/>
      <c r="W18" s="87"/>
    </row>
    <row r="19" spans="1:23" ht="16.5">
      <c r="A19" s="36">
        <v>2</v>
      </c>
      <c r="B19" s="27">
        <v>0</v>
      </c>
      <c r="C19" s="81" t="s">
        <v>30</v>
      </c>
      <c r="D19" s="29" t="s">
        <v>17</v>
      </c>
      <c r="E19" s="82" t="s">
        <v>39</v>
      </c>
      <c r="F19" s="31">
        <v>225</v>
      </c>
      <c r="G19" s="41">
        <v>225</v>
      </c>
      <c r="H19" s="42">
        <v>24</v>
      </c>
      <c r="I19" s="83" t="s">
        <v>38</v>
      </c>
      <c r="J19" s="36">
        <v>2</v>
      </c>
      <c r="S19" s="84"/>
      <c r="T19" s="85"/>
      <c r="U19" s="86"/>
      <c r="V19" s="87"/>
      <c r="W19" s="87"/>
    </row>
    <row r="20" spans="1:23" ht="16.5">
      <c r="A20" s="36">
        <v>3</v>
      </c>
      <c r="B20" s="27">
        <v>9</v>
      </c>
      <c r="C20" s="88" t="s">
        <v>16</v>
      </c>
      <c r="D20" s="29" t="s">
        <v>17</v>
      </c>
      <c r="E20" s="82" t="s">
        <v>40</v>
      </c>
      <c r="F20" s="31">
        <v>214</v>
      </c>
      <c r="G20" s="41">
        <v>223</v>
      </c>
      <c r="H20" s="42">
        <v>22</v>
      </c>
      <c r="I20" s="89"/>
      <c r="J20" s="36">
        <v>3</v>
      </c>
      <c r="K20" s="90"/>
      <c r="S20" s="84"/>
      <c r="T20" s="85"/>
      <c r="U20" s="86"/>
      <c r="V20" s="87"/>
      <c r="W20" s="87"/>
    </row>
    <row r="21" spans="1:23" ht="16.5">
      <c r="A21" s="36">
        <v>4</v>
      </c>
      <c r="B21" s="27">
        <v>25</v>
      </c>
      <c r="C21" s="38" t="s">
        <v>23</v>
      </c>
      <c r="D21" s="27" t="s">
        <v>17</v>
      </c>
      <c r="E21" s="82" t="s">
        <v>41</v>
      </c>
      <c r="F21" s="31">
        <v>177</v>
      </c>
      <c r="G21" s="41">
        <v>202</v>
      </c>
      <c r="H21" s="42">
        <v>1</v>
      </c>
      <c r="I21" s="89"/>
      <c r="J21" s="36">
        <v>4</v>
      </c>
      <c r="S21" s="84"/>
      <c r="T21" s="85"/>
      <c r="U21" s="86"/>
      <c r="V21" s="87"/>
      <c r="W21" s="87"/>
    </row>
    <row r="22" spans="1:23" ht="16.5">
      <c r="A22" s="36">
        <v>5</v>
      </c>
      <c r="B22" s="27">
        <v>8</v>
      </c>
      <c r="C22" s="38" t="s">
        <v>13</v>
      </c>
      <c r="D22" s="29" t="s">
        <v>14</v>
      </c>
      <c r="E22" s="82" t="s">
        <v>42</v>
      </c>
      <c r="F22" s="31">
        <v>193</v>
      </c>
      <c r="G22" s="91">
        <v>201</v>
      </c>
      <c r="H22" s="42">
        <v>0</v>
      </c>
      <c r="I22" s="92"/>
      <c r="J22" s="36">
        <v>5</v>
      </c>
      <c r="S22" s="84"/>
      <c r="T22" s="85"/>
      <c r="U22" s="86"/>
      <c r="V22" s="87"/>
      <c r="W22" s="87"/>
    </row>
    <row r="23" spans="1:23" ht="17.25" thickBot="1">
      <c r="A23" s="93">
        <v>6</v>
      </c>
      <c r="B23" s="49">
        <v>13</v>
      </c>
      <c r="C23" s="50" t="s">
        <v>21</v>
      </c>
      <c r="D23" s="94" t="s">
        <v>17</v>
      </c>
      <c r="E23" s="95" t="s">
        <v>43</v>
      </c>
      <c r="F23" s="96">
        <v>188</v>
      </c>
      <c r="G23" s="55">
        <v>201</v>
      </c>
      <c r="H23" s="56">
        <v>0</v>
      </c>
      <c r="I23" s="92"/>
      <c r="J23" s="36">
        <v>6</v>
      </c>
      <c r="S23" s="84"/>
      <c r="T23" s="85"/>
      <c r="U23" s="86"/>
      <c r="V23" s="87"/>
      <c r="W23" s="87"/>
    </row>
    <row r="24" spans="1:23" ht="18">
      <c r="A24" s="97">
        <v>7</v>
      </c>
      <c r="B24" s="98">
        <v>11</v>
      </c>
      <c r="C24" s="99" t="s">
        <v>44</v>
      </c>
      <c r="D24" s="98" t="s">
        <v>17</v>
      </c>
      <c r="E24" s="30" t="s">
        <v>45</v>
      </c>
      <c r="F24" s="100">
        <v>183</v>
      </c>
      <c r="G24" s="34">
        <v>194</v>
      </c>
      <c r="H24" s="63">
        <v>-7</v>
      </c>
      <c r="I24" s="89"/>
      <c r="J24" s="65"/>
      <c r="O24" s="8"/>
      <c r="S24" s="84"/>
      <c r="T24" s="85"/>
      <c r="U24" s="86"/>
      <c r="V24" s="87"/>
      <c r="W24" s="87"/>
    </row>
    <row r="25" spans="1:23" ht="18">
      <c r="A25" s="97">
        <v>8</v>
      </c>
      <c r="B25" s="27">
        <v>19</v>
      </c>
      <c r="C25" s="101" t="s">
        <v>46</v>
      </c>
      <c r="D25" s="29" t="s">
        <v>17</v>
      </c>
      <c r="E25" s="82" t="s">
        <v>47</v>
      </c>
      <c r="F25" s="31">
        <v>172</v>
      </c>
      <c r="G25" s="41">
        <v>191</v>
      </c>
      <c r="H25" s="42">
        <v>-10</v>
      </c>
      <c r="I25" s="89"/>
      <c r="J25" s="65"/>
      <c r="S25" s="84"/>
      <c r="T25" s="85"/>
      <c r="U25" s="86"/>
      <c r="V25" s="87"/>
      <c r="W25" s="87"/>
    </row>
    <row r="26" spans="1:23" ht="15">
      <c r="A26" s="102">
        <v>9</v>
      </c>
      <c r="B26" s="27">
        <v>0</v>
      </c>
      <c r="C26" s="81" t="s">
        <v>28</v>
      </c>
      <c r="D26" s="29" t="s">
        <v>17</v>
      </c>
      <c r="E26" s="82" t="s">
        <v>48</v>
      </c>
      <c r="F26" s="31">
        <v>187</v>
      </c>
      <c r="G26" s="41">
        <v>187</v>
      </c>
      <c r="H26" s="42">
        <v>-14</v>
      </c>
      <c r="I26" s="83" t="s">
        <v>38</v>
      </c>
      <c r="J26" s="103"/>
      <c r="S26" s="84"/>
      <c r="T26" s="85"/>
      <c r="U26" s="86"/>
      <c r="V26" s="87"/>
      <c r="W26" s="87"/>
    </row>
    <row r="27" spans="1:23" ht="18">
      <c r="A27" s="97">
        <v>10</v>
      </c>
      <c r="B27" s="27">
        <v>17</v>
      </c>
      <c r="C27" s="81" t="s">
        <v>25</v>
      </c>
      <c r="D27" s="27" t="s">
        <v>17</v>
      </c>
      <c r="E27" s="82" t="s">
        <v>49</v>
      </c>
      <c r="F27" s="31">
        <v>169</v>
      </c>
      <c r="G27" s="41">
        <v>186</v>
      </c>
      <c r="H27" s="42">
        <v>-15</v>
      </c>
      <c r="I27" s="83" t="s">
        <v>38</v>
      </c>
      <c r="J27" s="65"/>
      <c r="S27" s="84"/>
      <c r="T27" s="85"/>
      <c r="U27" s="86"/>
      <c r="V27" s="87"/>
      <c r="W27" s="87"/>
    </row>
    <row r="28" spans="1:23" ht="20.25" customHeight="1">
      <c r="A28" s="97">
        <v>11</v>
      </c>
      <c r="B28" s="27">
        <v>11</v>
      </c>
      <c r="C28" s="88" t="s">
        <v>50</v>
      </c>
      <c r="D28" s="29" t="s">
        <v>17</v>
      </c>
      <c r="E28" s="82" t="s">
        <v>51</v>
      </c>
      <c r="F28" s="31">
        <v>165</v>
      </c>
      <c r="G28" s="41">
        <v>176</v>
      </c>
      <c r="H28" s="42">
        <v>-25</v>
      </c>
      <c r="I28" s="92"/>
      <c r="J28" s="65"/>
      <c r="S28" s="84"/>
      <c r="T28" s="104"/>
      <c r="U28" s="86"/>
      <c r="V28" s="87"/>
      <c r="W28" s="87"/>
    </row>
    <row r="29" spans="1:23" ht="20.25" customHeight="1">
      <c r="A29" s="97">
        <v>12</v>
      </c>
      <c r="B29" s="27">
        <v>36</v>
      </c>
      <c r="C29" s="105" t="s">
        <v>52</v>
      </c>
      <c r="D29" s="29" t="s">
        <v>14</v>
      </c>
      <c r="E29" s="82" t="s">
        <v>53</v>
      </c>
      <c r="F29" s="31">
        <v>107</v>
      </c>
      <c r="G29" s="41">
        <v>143</v>
      </c>
      <c r="H29" s="42">
        <v>-58</v>
      </c>
      <c r="I29" s="89"/>
      <c r="J29" s="65"/>
      <c r="S29" s="84"/>
      <c r="T29" s="104"/>
      <c r="U29" s="86"/>
      <c r="V29" s="87"/>
      <c r="W29" s="87"/>
    </row>
    <row r="30" spans="1:23" ht="20.25" customHeight="1">
      <c r="A30" s="97">
        <v>13</v>
      </c>
      <c r="B30" s="27"/>
      <c r="C30" s="106"/>
      <c r="D30" s="27"/>
      <c r="E30" s="82"/>
      <c r="F30" s="107"/>
      <c r="G30" s="41" t="s">
        <v>32</v>
      </c>
      <c r="H30" s="42" t="s">
        <v>32</v>
      </c>
      <c r="I30" s="92"/>
      <c r="J30" s="65"/>
      <c r="S30" s="84"/>
      <c r="T30" s="104"/>
      <c r="U30" s="86"/>
      <c r="V30" s="87"/>
      <c r="W30" s="87"/>
    </row>
    <row r="31" spans="1:23" ht="20.25" customHeight="1">
      <c r="A31" s="97">
        <v>14</v>
      </c>
      <c r="B31" s="27"/>
      <c r="C31" s="106"/>
      <c r="D31" s="29"/>
      <c r="E31" s="82"/>
      <c r="F31" s="107"/>
      <c r="G31" s="41" t="s">
        <v>32</v>
      </c>
      <c r="H31" s="42" t="s">
        <v>32</v>
      </c>
      <c r="I31" s="92"/>
      <c r="J31" s="108"/>
      <c r="S31" s="84"/>
      <c r="T31" s="104"/>
      <c r="U31" s="86"/>
      <c r="V31" s="87"/>
      <c r="W31" s="87"/>
    </row>
    <row r="32" spans="1:23" ht="20.25" customHeight="1">
      <c r="A32" s="97">
        <v>15</v>
      </c>
      <c r="B32" s="27"/>
      <c r="C32" s="106"/>
      <c r="D32" s="29"/>
      <c r="E32" s="82"/>
      <c r="F32" s="107"/>
      <c r="G32" s="41" t="s">
        <v>32</v>
      </c>
      <c r="H32" s="42" t="s">
        <v>32</v>
      </c>
      <c r="I32" s="92"/>
      <c r="J32" s="65"/>
      <c r="S32" s="84"/>
      <c r="T32" s="104"/>
      <c r="U32" s="86"/>
      <c r="V32" s="87"/>
      <c r="W32" s="87"/>
    </row>
    <row r="33" spans="1:23" ht="20.25" customHeight="1">
      <c r="A33" s="97">
        <v>16</v>
      </c>
      <c r="B33" s="27"/>
      <c r="C33" s="106"/>
      <c r="D33" s="29"/>
      <c r="E33" s="82"/>
      <c r="F33" s="107"/>
      <c r="G33" s="41" t="s">
        <v>32</v>
      </c>
      <c r="H33" s="42" t="s">
        <v>32</v>
      </c>
      <c r="I33" s="92"/>
      <c r="J33" s="65"/>
      <c r="S33" s="84"/>
      <c r="T33" s="104"/>
      <c r="U33" s="86"/>
      <c r="V33" s="87"/>
      <c r="W33" s="87"/>
    </row>
    <row r="34" spans="1:23" ht="53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5"/>
      <c r="S34" s="84"/>
      <c r="T34" s="104"/>
      <c r="U34" s="86"/>
      <c r="V34" s="87"/>
      <c r="W34" s="87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5"/>
      <c r="S35" s="84"/>
      <c r="T35" s="104"/>
      <c r="U35" s="86"/>
      <c r="V35" s="87"/>
      <c r="W35" s="87"/>
    </row>
    <row r="36" spans="1:14" ht="24" customHeight="1">
      <c r="A36" s="114" t="s">
        <v>54</v>
      </c>
      <c r="D36" s="14"/>
      <c r="E36" s="14"/>
      <c r="F36" s="115"/>
      <c r="N36" s="116">
        <v>259</v>
      </c>
    </row>
    <row r="37" spans="1:36" s="129" customFormat="1" ht="66" customHeight="1" thickBot="1">
      <c r="A37" s="17" t="s">
        <v>55</v>
      </c>
      <c r="B37" s="18" t="s">
        <v>3</v>
      </c>
      <c r="C37" s="19" t="s">
        <v>4</v>
      </c>
      <c r="D37" s="17" t="s">
        <v>56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57</v>
      </c>
      <c r="K37" s="20" t="s">
        <v>5</v>
      </c>
      <c r="L37" s="117">
        <v>5</v>
      </c>
      <c r="M37" s="119" t="s">
        <v>8</v>
      </c>
      <c r="N37" s="120" t="s">
        <v>58</v>
      </c>
      <c r="O37" s="121" t="s">
        <v>10</v>
      </c>
      <c r="P37" s="122" t="s">
        <v>59</v>
      </c>
      <c r="Q37" s="19" t="s">
        <v>60</v>
      </c>
      <c r="R37" s="123"/>
      <c r="S37" s="124" t="s">
        <v>61</v>
      </c>
      <c r="T37" s="124" t="s">
        <v>61</v>
      </c>
      <c r="U37" s="125" t="s">
        <v>62</v>
      </c>
      <c r="V37" s="126" t="s">
        <v>63</v>
      </c>
      <c r="W37" s="127"/>
      <c r="X37" s="128"/>
      <c r="Y37" s="128"/>
      <c r="Z37" s="128"/>
      <c r="AA37" s="128"/>
      <c r="AB37" s="128"/>
      <c r="AC37" s="128"/>
      <c r="AD37" s="128"/>
      <c r="AE37" s="128"/>
      <c r="AF37" s="128"/>
      <c r="AH37" s="130"/>
      <c r="AI37" s="130"/>
      <c r="AJ37" s="130"/>
    </row>
    <row r="38" spans="1:36" s="129" customFormat="1" ht="20.25" customHeight="1">
      <c r="A38" s="131">
        <v>1</v>
      </c>
      <c r="B38" s="98">
        <v>17</v>
      </c>
      <c r="C38" s="132" t="s">
        <v>25</v>
      </c>
      <c r="D38" s="98" t="s">
        <v>17</v>
      </c>
      <c r="E38" s="30" t="s">
        <v>64</v>
      </c>
      <c r="F38" s="133">
        <v>195</v>
      </c>
      <c r="G38" s="134">
        <v>174</v>
      </c>
      <c r="H38" s="135">
        <v>247</v>
      </c>
      <c r="I38" s="135">
        <v>252</v>
      </c>
      <c r="J38" s="30"/>
      <c r="K38" s="30"/>
      <c r="L38" s="135"/>
      <c r="M38" s="136">
        <v>868</v>
      </c>
      <c r="N38" s="137">
        <v>936</v>
      </c>
      <c r="O38" s="138">
        <v>91</v>
      </c>
      <c r="P38" s="139">
        <v>174</v>
      </c>
      <c r="Q38" s="140">
        <v>252</v>
      </c>
      <c r="R38" s="141"/>
      <c r="S38" s="142"/>
      <c r="T38" s="143" t="s">
        <v>32</v>
      </c>
      <c r="U38" s="144" t="s">
        <v>32</v>
      </c>
      <c r="V38" s="145">
        <v>217</v>
      </c>
      <c r="W38" s="146"/>
      <c r="X38" s="147"/>
      <c r="Y38" s="148"/>
      <c r="Z38" s="148"/>
      <c r="AA38" s="130"/>
      <c r="AB38" s="130"/>
      <c r="AC38" s="130"/>
      <c r="AD38" s="130"/>
      <c r="AE38" s="130"/>
      <c r="AF38" s="130"/>
      <c r="AG38" s="6"/>
      <c r="AJ38" s="149"/>
    </row>
    <row r="39" spans="1:36" s="129" customFormat="1" ht="20.25" customHeight="1" thickBot="1">
      <c r="A39" s="150">
        <v>2</v>
      </c>
      <c r="B39" s="27">
        <v>4</v>
      </c>
      <c r="C39" s="81" t="s">
        <v>19</v>
      </c>
      <c r="D39" s="44" t="s">
        <v>17</v>
      </c>
      <c r="E39" s="82" t="s">
        <v>47</v>
      </c>
      <c r="F39" s="151">
        <v>191</v>
      </c>
      <c r="G39" s="152">
        <v>246</v>
      </c>
      <c r="H39" s="152">
        <v>255</v>
      </c>
      <c r="I39" s="152">
        <v>213</v>
      </c>
      <c r="J39" s="82"/>
      <c r="K39" s="82"/>
      <c r="L39" s="152"/>
      <c r="M39" s="153">
        <v>905</v>
      </c>
      <c r="N39" s="154">
        <v>921</v>
      </c>
      <c r="O39" s="155">
        <v>76</v>
      </c>
      <c r="P39" s="156">
        <v>191</v>
      </c>
      <c r="Q39" s="157">
        <v>255</v>
      </c>
      <c r="R39" s="158"/>
      <c r="S39" s="159"/>
      <c r="T39" s="143" t="s">
        <v>32</v>
      </c>
      <c r="U39" s="160" t="s">
        <v>32</v>
      </c>
      <c r="V39" s="161">
        <v>226.25</v>
      </c>
      <c r="W39" s="146"/>
      <c r="X39" s="162" t="s">
        <v>65</v>
      </c>
      <c r="Y39" s="112" t="s">
        <v>6</v>
      </c>
      <c r="Z39" s="112" t="s">
        <v>7</v>
      </c>
      <c r="AA39" s="112" t="s">
        <v>66</v>
      </c>
      <c r="AB39" s="112" t="s">
        <v>67</v>
      </c>
      <c r="AC39" s="163" t="s">
        <v>68</v>
      </c>
      <c r="AD39" s="164" t="s">
        <v>69</v>
      </c>
      <c r="AE39" s="165" t="s">
        <v>70</v>
      </c>
      <c r="AF39" s="166" t="s">
        <v>71</v>
      </c>
      <c r="AG39" s="165" t="s">
        <v>72</v>
      </c>
      <c r="AH39" s="130"/>
      <c r="AJ39" s="167"/>
    </row>
    <row r="40" spans="1:36" s="129" customFormat="1" ht="20.25" customHeight="1">
      <c r="A40" s="168">
        <v>3</v>
      </c>
      <c r="B40" s="27">
        <v>0</v>
      </c>
      <c r="C40" s="81" t="s">
        <v>30</v>
      </c>
      <c r="D40" s="29" t="s">
        <v>17</v>
      </c>
      <c r="E40" s="82" t="s">
        <v>73</v>
      </c>
      <c r="F40" s="151">
        <v>208</v>
      </c>
      <c r="G40" s="169">
        <v>121</v>
      </c>
      <c r="H40" s="152">
        <v>259</v>
      </c>
      <c r="I40" s="152">
        <v>212</v>
      </c>
      <c r="J40" s="82" t="s">
        <v>74</v>
      </c>
      <c r="K40" s="82" t="s">
        <v>42</v>
      </c>
      <c r="L40" s="152">
        <v>258</v>
      </c>
      <c r="M40" s="153">
        <v>937</v>
      </c>
      <c r="N40" s="154">
        <v>937</v>
      </c>
      <c r="O40" s="155">
        <v>92</v>
      </c>
      <c r="P40" s="156">
        <v>121</v>
      </c>
      <c r="Q40" s="157">
        <v>259</v>
      </c>
      <c r="R40" s="158"/>
      <c r="S40" s="159"/>
      <c r="T40" s="143" t="s">
        <v>32</v>
      </c>
      <c r="U40" s="160" t="s">
        <v>32</v>
      </c>
      <c r="V40" s="161">
        <v>234.25</v>
      </c>
      <c r="W40" s="146"/>
      <c r="X40" s="170"/>
      <c r="Y40" s="171">
        <v>106</v>
      </c>
      <c r="Z40" s="172">
        <v>143</v>
      </c>
      <c r="AA40" s="172">
        <v>135</v>
      </c>
      <c r="AB40" s="172">
        <v>102</v>
      </c>
      <c r="AC40" s="173">
        <v>0</v>
      </c>
      <c r="AD40" s="174">
        <v>486</v>
      </c>
      <c r="AE40" s="174" t="s">
        <v>32</v>
      </c>
      <c r="AF40" s="174" t="s">
        <v>32</v>
      </c>
      <c r="AG40" s="175" t="s">
        <v>32</v>
      </c>
      <c r="AH40" s="176" t="s">
        <v>75</v>
      </c>
      <c r="AI40" s="177"/>
      <c r="AJ40" s="167"/>
    </row>
    <row r="41" spans="1:36" s="129" customFormat="1" ht="20.25" customHeight="1">
      <c r="A41" s="168">
        <v>4</v>
      </c>
      <c r="B41" s="27">
        <v>0</v>
      </c>
      <c r="C41" s="81" t="s">
        <v>28</v>
      </c>
      <c r="D41" s="29" t="s">
        <v>17</v>
      </c>
      <c r="E41" s="82" t="s">
        <v>40</v>
      </c>
      <c r="F41" s="151">
        <v>258</v>
      </c>
      <c r="G41" s="152">
        <v>224</v>
      </c>
      <c r="H41" s="152">
        <v>210</v>
      </c>
      <c r="I41" s="152">
        <v>225</v>
      </c>
      <c r="J41" s="82"/>
      <c r="K41" s="82"/>
      <c r="L41" s="152"/>
      <c r="M41" s="153">
        <v>917</v>
      </c>
      <c r="N41" s="154">
        <v>917</v>
      </c>
      <c r="O41" s="155">
        <v>72</v>
      </c>
      <c r="P41" s="156">
        <v>210</v>
      </c>
      <c r="Q41" s="157">
        <v>258</v>
      </c>
      <c r="R41" s="158"/>
      <c r="S41" s="159"/>
      <c r="T41" s="178" t="s">
        <v>32</v>
      </c>
      <c r="U41" s="160" t="s">
        <v>32</v>
      </c>
      <c r="V41" s="161">
        <v>229.25</v>
      </c>
      <c r="W41" s="146"/>
      <c r="X41" s="179" t="s">
        <v>76</v>
      </c>
      <c r="Y41" s="180">
        <v>51.7</v>
      </c>
      <c r="Z41" s="180">
        <v>31.35</v>
      </c>
      <c r="AA41" s="180">
        <v>35.75</v>
      </c>
      <c r="AB41" s="180">
        <v>53.9</v>
      </c>
      <c r="AC41" s="180" t="s">
        <v>32</v>
      </c>
      <c r="AD41" s="46"/>
      <c r="AE41" s="46" t="s">
        <v>32</v>
      </c>
      <c r="AF41" s="46" t="s">
        <v>32</v>
      </c>
      <c r="AG41" s="181"/>
      <c r="AH41" s="182" t="s">
        <v>77</v>
      </c>
      <c r="AI41" s="177"/>
      <c r="AJ41" s="167"/>
    </row>
    <row r="42" spans="1:36" s="128" customFormat="1" ht="20.25" customHeight="1" thickBot="1">
      <c r="A42" s="183">
        <v>5</v>
      </c>
      <c r="B42" s="27">
        <v>8</v>
      </c>
      <c r="C42" s="38" t="s">
        <v>13</v>
      </c>
      <c r="D42" s="29" t="s">
        <v>14</v>
      </c>
      <c r="E42" s="82" t="s">
        <v>41</v>
      </c>
      <c r="F42" s="151">
        <v>213</v>
      </c>
      <c r="G42" s="152">
        <v>199</v>
      </c>
      <c r="H42" s="152">
        <v>202</v>
      </c>
      <c r="I42" s="152">
        <v>225</v>
      </c>
      <c r="J42" s="82"/>
      <c r="K42" s="82"/>
      <c r="L42" s="152"/>
      <c r="M42" s="153">
        <v>839</v>
      </c>
      <c r="N42" s="154">
        <v>871</v>
      </c>
      <c r="O42" s="155">
        <v>26</v>
      </c>
      <c r="P42" s="156">
        <v>199</v>
      </c>
      <c r="Q42" s="157">
        <v>225</v>
      </c>
      <c r="R42" s="158"/>
      <c r="S42" s="159"/>
      <c r="T42" s="178" t="s">
        <v>32</v>
      </c>
      <c r="U42" s="160" t="s">
        <v>32</v>
      </c>
      <c r="V42" s="161">
        <v>209.75</v>
      </c>
      <c r="W42" s="146"/>
      <c r="X42" s="184"/>
      <c r="Y42" s="185">
        <v>157</v>
      </c>
      <c r="Z42" s="185">
        <v>174</v>
      </c>
      <c r="AA42" s="185">
        <v>170</v>
      </c>
      <c r="AB42" s="185">
        <v>155</v>
      </c>
      <c r="AC42" s="185" t="s">
        <v>32</v>
      </c>
      <c r="AD42" s="186">
        <v>656</v>
      </c>
      <c r="AE42" s="186" t="s">
        <v>32</v>
      </c>
      <c r="AF42" s="187" t="s">
        <v>32</v>
      </c>
      <c r="AG42" s="188" t="s">
        <v>32</v>
      </c>
      <c r="AH42" s="189" t="s">
        <v>78</v>
      </c>
      <c r="AI42" s="190"/>
      <c r="AJ42" s="149"/>
    </row>
    <row r="43" spans="1:36" s="128" customFormat="1" ht="20.25" customHeight="1" thickBot="1">
      <c r="A43" s="191">
        <v>6</v>
      </c>
      <c r="B43" s="27">
        <v>11</v>
      </c>
      <c r="C43" s="38" t="s">
        <v>44</v>
      </c>
      <c r="D43" s="27" t="s">
        <v>17</v>
      </c>
      <c r="E43" s="82" t="s">
        <v>49</v>
      </c>
      <c r="F43" s="151">
        <v>205</v>
      </c>
      <c r="G43" s="192">
        <v>187</v>
      </c>
      <c r="H43" s="152">
        <v>233</v>
      </c>
      <c r="I43" s="152">
        <v>197</v>
      </c>
      <c r="J43" s="82"/>
      <c r="K43" s="82"/>
      <c r="L43" s="152"/>
      <c r="M43" s="153">
        <v>822</v>
      </c>
      <c r="N43" s="154">
        <v>866</v>
      </c>
      <c r="O43" s="155">
        <v>21</v>
      </c>
      <c r="P43" s="156">
        <v>187</v>
      </c>
      <c r="Q43" s="157">
        <v>233</v>
      </c>
      <c r="R43" s="158"/>
      <c r="S43" s="159"/>
      <c r="T43" s="143" t="s">
        <v>32</v>
      </c>
      <c r="U43" s="160" t="s">
        <v>32</v>
      </c>
      <c r="V43" s="161">
        <v>205.5</v>
      </c>
      <c r="W43" s="146"/>
      <c r="X43" s="162" t="s">
        <v>65</v>
      </c>
      <c r="Y43" s="112" t="s">
        <v>6</v>
      </c>
      <c r="Z43" s="112" t="s">
        <v>7</v>
      </c>
      <c r="AA43" s="112" t="s">
        <v>66</v>
      </c>
      <c r="AB43" s="112" t="s">
        <v>67</v>
      </c>
      <c r="AC43" s="163" t="s">
        <v>68</v>
      </c>
      <c r="AD43" s="164" t="s">
        <v>69</v>
      </c>
      <c r="AE43" s="165" t="s">
        <v>70</v>
      </c>
      <c r="AF43" s="166" t="s">
        <v>71</v>
      </c>
      <c r="AG43" s="165" t="s">
        <v>72</v>
      </c>
      <c r="AH43" s="130"/>
      <c r="AI43" s="177"/>
      <c r="AJ43" s="167"/>
    </row>
    <row r="44" spans="1:36" s="129" customFormat="1" ht="20.25" customHeight="1">
      <c r="A44" s="191">
        <v>7</v>
      </c>
      <c r="B44" s="27">
        <v>25</v>
      </c>
      <c r="C44" s="38" t="s">
        <v>23</v>
      </c>
      <c r="D44" s="27" t="s">
        <v>17</v>
      </c>
      <c r="E44" s="82" t="s">
        <v>51</v>
      </c>
      <c r="F44" s="192">
        <v>153</v>
      </c>
      <c r="G44" s="152">
        <v>221</v>
      </c>
      <c r="H44" s="152">
        <v>159</v>
      </c>
      <c r="I44" s="152">
        <v>225</v>
      </c>
      <c r="J44" s="82"/>
      <c r="K44" s="82"/>
      <c r="L44" s="152"/>
      <c r="M44" s="153">
        <v>758</v>
      </c>
      <c r="N44" s="154">
        <v>858</v>
      </c>
      <c r="O44" s="155">
        <v>13</v>
      </c>
      <c r="P44" s="156">
        <v>153</v>
      </c>
      <c r="Q44" s="157">
        <v>225</v>
      </c>
      <c r="R44" s="158"/>
      <c r="S44" s="159"/>
      <c r="T44" s="143" t="s">
        <v>32</v>
      </c>
      <c r="U44" s="160" t="s">
        <v>32</v>
      </c>
      <c r="V44" s="161">
        <v>189.5</v>
      </c>
      <c r="W44" s="146"/>
      <c r="X44" s="170"/>
      <c r="Y44" s="171">
        <v>114</v>
      </c>
      <c r="Z44" s="172">
        <v>110</v>
      </c>
      <c r="AA44" s="172">
        <v>143</v>
      </c>
      <c r="AB44" s="172">
        <v>177</v>
      </c>
      <c r="AC44" s="173">
        <v>0</v>
      </c>
      <c r="AD44" s="174">
        <v>544</v>
      </c>
      <c r="AE44" s="174" t="s">
        <v>32</v>
      </c>
      <c r="AF44" s="174" t="s">
        <v>32</v>
      </c>
      <c r="AG44" s="175" t="s">
        <v>32</v>
      </c>
      <c r="AH44" s="176" t="s">
        <v>75</v>
      </c>
      <c r="AI44" s="177"/>
      <c r="AJ44" s="149"/>
    </row>
    <row r="45" spans="1:36" s="129" customFormat="1" ht="20.25" customHeight="1" thickBot="1">
      <c r="A45" s="193">
        <v>8</v>
      </c>
      <c r="B45" s="194">
        <v>13</v>
      </c>
      <c r="C45" s="195" t="s">
        <v>21</v>
      </c>
      <c r="D45" s="196" t="s">
        <v>17</v>
      </c>
      <c r="E45" s="197" t="s">
        <v>79</v>
      </c>
      <c r="F45" s="198">
        <v>217</v>
      </c>
      <c r="G45" s="199">
        <v>170</v>
      </c>
      <c r="H45" s="200">
        <v>176</v>
      </c>
      <c r="I45" s="200">
        <v>179</v>
      </c>
      <c r="J45" s="197" t="s">
        <v>80</v>
      </c>
      <c r="K45" s="197" t="s">
        <v>47</v>
      </c>
      <c r="L45" s="200">
        <v>221</v>
      </c>
      <c r="M45" s="201">
        <v>793</v>
      </c>
      <c r="N45" s="202">
        <v>845</v>
      </c>
      <c r="O45" s="203">
        <v>0</v>
      </c>
      <c r="P45" s="204">
        <v>170</v>
      </c>
      <c r="Q45" s="205">
        <v>217</v>
      </c>
      <c r="R45" s="206"/>
      <c r="S45" s="207" t="s">
        <v>81</v>
      </c>
      <c r="T45" s="208">
        <v>192</v>
      </c>
      <c r="U45" s="209">
        <v>234</v>
      </c>
      <c r="V45" s="210">
        <v>198.25</v>
      </c>
      <c r="W45" s="146"/>
      <c r="X45" s="179" t="s">
        <v>82</v>
      </c>
      <c r="Y45" s="180">
        <v>47.3</v>
      </c>
      <c r="Z45" s="180">
        <v>49.5</v>
      </c>
      <c r="AA45" s="180">
        <v>31.35</v>
      </c>
      <c r="AB45" s="180">
        <v>12.65</v>
      </c>
      <c r="AC45" s="180" t="s">
        <v>32</v>
      </c>
      <c r="AD45" s="46"/>
      <c r="AE45" s="46" t="s">
        <v>32</v>
      </c>
      <c r="AF45" s="46" t="s">
        <v>32</v>
      </c>
      <c r="AG45" s="181"/>
      <c r="AH45" s="182" t="s">
        <v>77</v>
      </c>
      <c r="AI45" s="177"/>
      <c r="AJ45" s="167"/>
    </row>
    <row r="46" spans="1:36" s="129" customFormat="1" ht="20.25" customHeight="1" thickBot="1">
      <c r="A46" s="211">
        <v>9</v>
      </c>
      <c r="B46" s="98">
        <v>13</v>
      </c>
      <c r="C46" s="212" t="s">
        <v>83</v>
      </c>
      <c r="D46" s="213" t="s">
        <v>17</v>
      </c>
      <c r="E46" s="30" t="s">
        <v>84</v>
      </c>
      <c r="F46" s="133">
        <v>170</v>
      </c>
      <c r="G46" s="135">
        <v>194</v>
      </c>
      <c r="H46" s="135">
        <v>207</v>
      </c>
      <c r="I46" s="135">
        <v>190</v>
      </c>
      <c r="J46" s="30" t="s">
        <v>74</v>
      </c>
      <c r="K46" s="30" t="s">
        <v>73</v>
      </c>
      <c r="L46" s="135">
        <v>130</v>
      </c>
      <c r="M46" s="136">
        <v>761</v>
      </c>
      <c r="N46" s="137">
        <v>813</v>
      </c>
      <c r="O46" s="138">
        <v>-32</v>
      </c>
      <c r="P46" s="139">
        <v>170</v>
      </c>
      <c r="Q46" s="140">
        <v>207</v>
      </c>
      <c r="R46" s="141"/>
      <c r="S46" s="142" t="s">
        <v>81</v>
      </c>
      <c r="T46" s="214">
        <v>203</v>
      </c>
      <c r="U46" s="215" t="s">
        <v>32</v>
      </c>
      <c r="V46" s="145">
        <v>190.25</v>
      </c>
      <c r="W46" s="146"/>
      <c r="X46" s="184"/>
      <c r="Y46" s="185">
        <v>161</v>
      </c>
      <c r="Z46" s="185">
        <v>159</v>
      </c>
      <c r="AA46" s="185">
        <v>174</v>
      </c>
      <c r="AB46" s="185">
        <v>189</v>
      </c>
      <c r="AC46" s="185" t="s">
        <v>32</v>
      </c>
      <c r="AD46" s="186">
        <v>683</v>
      </c>
      <c r="AE46" s="186" t="s">
        <v>32</v>
      </c>
      <c r="AF46" s="187" t="s">
        <v>32</v>
      </c>
      <c r="AG46" s="188" t="s">
        <v>32</v>
      </c>
      <c r="AH46" s="189" t="s">
        <v>78</v>
      </c>
      <c r="AI46" s="177"/>
      <c r="AJ46" s="167"/>
    </row>
    <row r="47" spans="1:36" s="129" customFormat="1" ht="20.25" customHeight="1" thickBot="1">
      <c r="A47" s="216">
        <v>10</v>
      </c>
      <c r="B47" s="27">
        <v>19</v>
      </c>
      <c r="C47" s="101" t="s">
        <v>46</v>
      </c>
      <c r="D47" s="29" t="s">
        <v>17</v>
      </c>
      <c r="E47" s="82" t="s">
        <v>42</v>
      </c>
      <c r="F47" s="151">
        <v>158</v>
      </c>
      <c r="G47" s="152">
        <v>181</v>
      </c>
      <c r="H47" s="152">
        <v>174</v>
      </c>
      <c r="I47" s="152">
        <v>203</v>
      </c>
      <c r="J47" s="82"/>
      <c r="K47" s="82"/>
      <c r="L47" s="152"/>
      <c r="M47" s="153">
        <v>716</v>
      </c>
      <c r="N47" s="154">
        <v>792</v>
      </c>
      <c r="O47" s="155">
        <v>-53</v>
      </c>
      <c r="P47" s="156">
        <v>158</v>
      </c>
      <c r="Q47" s="157">
        <v>203</v>
      </c>
      <c r="R47" s="158"/>
      <c r="S47" s="217" t="s">
        <v>81</v>
      </c>
      <c r="T47" s="218">
        <v>222</v>
      </c>
      <c r="U47" s="219" t="s">
        <v>32</v>
      </c>
      <c r="V47" s="161">
        <v>179</v>
      </c>
      <c r="W47" s="146"/>
      <c r="X47" s="162" t="s">
        <v>65</v>
      </c>
      <c r="Y47" s="112" t="s">
        <v>6</v>
      </c>
      <c r="Z47" s="112" t="s">
        <v>7</v>
      </c>
      <c r="AA47" s="112" t="s">
        <v>66</v>
      </c>
      <c r="AB47" s="112" t="s">
        <v>67</v>
      </c>
      <c r="AC47" s="163" t="s">
        <v>68</v>
      </c>
      <c r="AD47" s="164" t="s">
        <v>69</v>
      </c>
      <c r="AE47" s="165" t="s">
        <v>70</v>
      </c>
      <c r="AF47" s="166" t="s">
        <v>71</v>
      </c>
      <c r="AG47" s="165" t="s">
        <v>72</v>
      </c>
      <c r="AH47" s="130"/>
      <c r="AI47" s="177"/>
      <c r="AJ47" s="149"/>
    </row>
    <row r="48" spans="1:36" s="129" customFormat="1" ht="20.25" customHeight="1">
      <c r="A48" s="220">
        <v>11</v>
      </c>
      <c r="B48" s="98">
        <v>13</v>
      </c>
      <c r="C48" s="212" t="s">
        <v>85</v>
      </c>
      <c r="D48" s="221" t="s">
        <v>17</v>
      </c>
      <c r="E48" s="30" t="s">
        <v>86</v>
      </c>
      <c r="F48" s="133">
        <v>201</v>
      </c>
      <c r="G48" s="135">
        <v>202</v>
      </c>
      <c r="H48" s="135">
        <v>171</v>
      </c>
      <c r="I48" s="135">
        <v>159</v>
      </c>
      <c r="J48" s="30" t="s">
        <v>80</v>
      </c>
      <c r="K48" s="30" t="s">
        <v>37</v>
      </c>
      <c r="L48" s="135">
        <v>127</v>
      </c>
      <c r="M48" s="136">
        <v>733</v>
      </c>
      <c r="N48" s="137">
        <v>785</v>
      </c>
      <c r="O48" s="138">
        <v>-60</v>
      </c>
      <c r="P48" s="139">
        <v>159</v>
      </c>
      <c r="Q48" s="140">
        <v>202</v>
      </c>
      <c r="R48" s="141"/>
      <c r="S48" s="142"/>
      <c r="T48" s="222" t="s">
        <v>32</v>
      </c>
      <c r="U48" s="215">
        <v>140</v>
      </c>
      <c r="V48" s="145">
        <v>183.25</v>
      </c>
      <c r="W48" s="146"/>
      <c r="X48" s="170"/>
      <c r="Y48" s="171" t="s">
        <v>32</v>
      </c>
      <c r="Z48" s="172" t="s">
        <v>32</v>
      </c>
      <c r="AA48" s="172" t="s">
        <v>32</v>
      </c>
      <c r="AB48" s="172" t="s">
        <v>32</v>
      </c>
      <c r="AC48" s="173" t="s">
        <v>32</v>
      </c>
      <c r="AD48" s="174" t="s">
        <v>32</v>
      </c>
      <c r="AE48" s="174" t="s">
        <v>32</v>
      </c>
      <c r="AF48" s="174" t="s">
        <v>32</v>
      </c>
      <c r="AG48" s="175" t="s">
        <v>32</v>
      </c>
      <c r="AH48" s="176" t="s">
        <v>75</v>
      </c>
      <c r="AI48" s="177"/>
      <c r="AJ48" s="167"/>
    </row>
    <row r="49" spans="1:36" s="129" customFormat="1" ht="20.25" customHeight="1">
      <c r="A49" s="223">
        <v>12</v>
      </c>
      <c r="B49" s="27">
        <v>11</v>
      </c>
      <c r="C49" s="88" t="s">
        <v>50</v>
      </c>
      <c r="D49" s="29" t="s">
        <v>17</v>
      </c>
      <c r="E49" s="82" t="s">
        <v>45</v>
      </c>
      <c r="F49" s="151">
        <v>175</v>
      </c>
      <c r="G49" s="152">
        <v>170</v>
      </c>
      <c r="H49" s="152">
        <v>192</v>
      </c>
      <c r="I49" s="152">
        <v>185</v>
      </c>
      <c r="J49" s="82" t="s">
        <v>87</v>
      </c>
      <c r="K49" s="82" t="s">
        <v>41</v>
      </c>
      <c r="L49" s="152">
        <v>201</v>
      </c>
      <c r="M49" s="153">
        <v>722</v>
      </c>
      <c r="N49" s="154">
        <v>766</v>
      </c>
      <c r="O49" s="155">
        <v>-79</v>
      </c>
      <c r="P49" s="156">
        <v>170</v>
      </c>
      <c r="Q49" s="157">
        <v>192</v>
      </c>
      <c r="R49" s="158"/>
      <c r="S49" s="159" t="s">
        <v>81</v>
      </c>
      <c r="T49" s="222">
        <v>196</v>
      </c>
      <c r="U49" s="224">
        <v>212</v>
      </c>
      <c r="V49" s="161">
        <v>180.5</v>
      </c>
      <c r="W49" s="146"/>
      <c r="X49" s="179"/>
      <c r="Y49" s="180" t="s">
        <v>32</v>
      </c>
      <c r="Z49" s="180" t="s">
        <v>32</v>
      </c>
      <c r="AA49" s="180" t="s">
        <v>32</v>
      </c>
      <c r="AB49" s="180" t="s">
        <v>32</v>
      </c>
      <c r="AC49" s="180" t="s">
        <v>32</v>
      </c>
      <c r="AD49" s="46"/>
      <c r="AE49" s="46" t="s">
        <v>32</v>
      </c>
      <c r="AF49" s="46" t="s">
        <v>32</v>
      </c>
      <c r="AG49" s="181"/>
      <c r="AH49" s="182" t="s">
        <v>77</v>
      </c>
      <c r="AI49" s="177"/>
      <c r="AJ49" s="167"/>
    </row>
    <row r="50" spans="1:36" s="129" customFormat="1" ht="20.25" customHeight="1" thickBot="1">
      <c r="A50" s="223">
        <v>13</v>
      </c>
      <c r="B50" s="27">
        <v>15</v>
      </c>
      <c r="C50" s="106" t="s">
        <v>88</v>
      </c>
      <c r="D50" s="44" t="s">
        <v>17</v>
      </c>
      <c r="E50" s="82" t="s">
        <v>39</v>
      </c>
      <c r="F50" s="151">
        <v>153</v>
      </c>
      <c r="G50" s="152">
        <v>163</v>
      </c>
      <c r="H50" s="152">
        <v>192</v>
      </c>
      <c r="I50" s="152">
        <v>184</v>
      </c>
      <c r="J50" s="82" t="s">
        <v>87</v>
      </c>
      <c r="K50" s="82" t="s">
        <v>43</v>
      </c>
      <c r="L50" s="152">
        <v>169</v>
      </c>
      <c r="M50" s="153">
        <v>692</v>
      </c>
      <c r="N50" s="154">
        <v>752</v>
      </c>
      <c r="O50" s="155">
        <v>-93</v>
      </c>
      <c r="P50" s="156">
        <v>153</v>
      </c>
      <c r="Q50" s="157">
        <v>192</v>
      </c>
      <c r="R50" s="158"/>
      <c r="S50" s="159" t="s">
        <v>81</v>
      </c>
      <c r="T50" s="222">
        <v>199</v>
      </c>
      <c r="U50" s="225">
        <v>184</v>
      </c>
      <c r="V50" s="161">
        <v>173</v>
      </c>
      <c r="W50" s="146"/>
      <c r="X50" s="184"/>
      <c r="Y50" s="185" t="s">
        <v>32</v>
      </c>
      <c r="Z50" s="185" t="s">
        <v>32</v>
      </c>
      <c r="AA50" s="185" t="s">
        <v>32</v>
      </c>
      <c r="AB50" s="185" t="s">
        <v>32</v>
      </c>
      <c r="AC50" s="185" t="s">
        <v>32</v>
      </c>
      <c r="AD50" s="186">
        <v>0</v>
      </c>
      <c r="AE50" s="186" t="s">
        <v>32</v>
      </c>
      <c r="AF50" s="187" t="s">
        <v>32</v>
      </c>
      <c r="AG50" s="188" t="s">
        <v>32</v>
      </c>
      <c r="AH50" s="189" t="s">
        <v>78</v>
      </c>
      <c r="AI50" s="177"/>
      <c r="AJ50" s="167"/>
    </row>
    <row r="51" spans="1:36" s="129" customFormat="1" ht="20.25" customHeight="1" thickBot="1">
      <c r="A51" s="226">
        <v>14</v>
      </c>
      <c r="B51" s="27">
        <v>9</v>
      </c>
      <c r="C51" s="88" t="s">
        <v>16</v>
      </c>
      <c r="D51" s="29" t="s">
        <v>17</v>
      </c>
      <c r="E51" s="82" t="s">
        <v>43</v>
      </c>
      <c r="F51" s="151">
        <v>143</v>
      </c>
      <c r="G51" s="152">
        <v>209</v>
      </c>
      <c r="H51" s="152">
        <v>177</v>
      </c>
      <c r="I51" s="152">
        <v>175</v>
      </c>
      <c r="J51" s="82" t="s">
        <v>87</v>
      </c>
      <c r="K51" s="82" t="s">
        <v>89</v>
      </c>
      <c r="L51" s="152">
        <v>220</v>
      </c>
      <c r="M51" s="153">
        <v>704</v>
      </c>
      <c r="N51" s="154">
        <v>740</v>
      </c>
      <c r="O51" s="155">
        <v>-105</v>
      </c>
      <c r="P51" s="156">
        <v>143</v>
      </c>
      <c r="Q51" s="157">
        <v>209</v>
      </c>
      <c r="R51" s="158"/>
      <c r="S51" s="159" t="s">
        <v>81</v>
      </c>
      <c r="T51" s="222">
        <v>184</v>
      </c>
      <c r="U51" s="224">
        <v>229</v>
      </c>
      <c r="V51" s="161">
        <v>176</v>
      </c>
      <c r="W51" s="146"/>
      <c r="X51" s="162" t="s">
        <v>65</v>
      </c>
      <c r="Y51" s="112" t="s">
        <v>6</v>
      </c>
      <c r="Z51" s="112" t="s">
        <v>7</v>
      </c>
      <c r="AA51" s="112" t="s">
        <v>66</v>
      </c>
      <c r="AB51" s="112" t="s">
        <v>67</v>
      </c>
      <c r="AC51" s="163" t="s">
        <v>68</v>
      </c>
      <c r="AD51" s="164" t="s">
        <v>69</v>
      </c>
      <c r="AE51" s="165" t="s">
        <v>70</v>
      </c>
      <c r="AF51" s="166" t="s">
        <v>71</v>
      </c>
      <c r="AG51" s="165" t="s">
        <v>72</v>
      </c>
      <c r="AH51" s="130"/>
      <c r="AI51" s="177"/>
      <c r="AJ51" s="149"/>
    </row>
    <row r="52" spans="1:36" s="129" customFormat="1" ht="20.25" customHeight="1">
      <c r="A52" s="223">
        <v>15</v>
      </c>
      <c r="B52" s="27">
        <v>36</v>
      </c>
      <c r="C52" s="105" t="s">
        <v>52</v>
      </c>
      <c r="D52" s="29" t="s">
        <v>14</v>
      </c>
      <c r="E52" s="82" t="s">
        <v>48</v>
      </c>
      <c r="F52" s="151">
        <v>111</v>
      </c>
      <c r="G52" s="152">
        <v>145</v>
      </c>
      <c r="H52" s="152">
        <v>160</v>
      </c>
      <c r="I52" s="152">
        <v>140</v>
      </c>
      <c r="J52" s="82"/>
      <c r="K52" s="82"/>
      <c r="L52" s="152"/>
      <c r="M52" s="153">
        <v>556</v>
      </c>
      <c r="N52" s="154">
        <v>700</v>
      </c>
      <c r="O52" s="155">
        <v>-145</v>
      </c>
      <c r="P52" s="156">
        <v>111</v>
      </c>
      <c r="Q52" s="157">
        <v>160</v>
      </c>
      <c r="R52" s="158"/>
      <c r="S52" s="159" t="s">
        <v>81</v>
      </c>
      <c r="T52" s="222">
        <v>176</v>
      </c>
      <c r="U52" s="225" t="s">
        <v>32</v>
      </c>
      <c r="V52" s="161">
        <v>139</v>
      </c>
      <c r="W52" s="146"/>
      <c r="X52" s="170"/>
      <c r="Y52" s="171" t="s">
        <v>32</v>
      </c>
      <c r="Z52" s="172" t="s">
        <v>32</v>
      </c>
      <c r="AA52" s="172" t="s">
        <v>32</v>
      </c>
      <c r="AB52" s="172" t="s">
        <v>32</v>
      </c>
      <c r="AC52" s="173" t="s">
        <v>32</v>
      </c>
      <c r="AD52" s="174" t="s">
        <v>32</v>
      </c>
      <c r="AE52" s="174" t="s">
        <v>32</v>
      </c>
      <c r="AF52" s="174" t="s">
        <v>32</v>
      </c>
      <c r="AG52" s="175" t="s">
        <v>32</v>
      </c>
      <c r="AH52" s="176" t="s">
        <v>75</v>
      </c>
      <c r="AI52" s="177"/>
      <c r="AJ52" s="167"/>
    </row>
    <row r="53" spans="1:36" s="228" customFormat="1" ht="20.25" customHeight="1">
      <c r="A53" s="227">
        <v>16</v>
      </c>
      <c r="B53" s="27"/>
      <c r="C53" s="106" t="s">
        <v>82</v>
      </c>
      <c r="D53" s="27" t="s">
        <v>17</v>
      </c>
      <c r="E53" s="82" t="s">
        <v>37</v>
      </c>
      <c r="F53" s="151">
        <v>114</v>
      </c>
      <c r="G53" s="152">
        <v>110</v>
      </c>
      <c r="H53" s="152">
        <v>143</v>
      </c>
      <c r="I53" s="152">
        <v>177</v>
      </c>
      <c r="J53" s="82"/>
      <c r="K53" s="82"/>
      <c r="L53" s="152"/>
      <c r="M53" s="153">
        <v>544</v>
      </c>
      <c r="N53" s="154">
        <v>683</v>
      </c>
      <c r="O53" s="155">
        <v>-162</v>
      </c>
      <c r="P53" s="156">
        <v>110</v>
      </c>
      <c r="Q53" s="157">
        <v>177</v>
      </c>
      <c r="R53" s="158"/>
      <c r="S53" s="159"/>
      <c r="T53" s="222" t="s">
        <v>32</v>
      </c>
      <c r="U53" s="225" t="s">
        <v>32</v>
      </c>
      <c r="V53" s="161">
        <v>136</v>
      </c>
      <c r="W53" s="146"/>
      <c r="X53" s="179"/>
      <c r="Y53" s="180" t="s">
        <v>32</v>
      </c>
      <c r="Z53" s="180" t="s">
        <v>32</v>
      </c>
      <c r="AA53" s="180" t="s">
        <v>32</v>
      </c>
      <c r="AB53" s="180" t="s">
        <v>32</v>
      </c>
      <c r="AC53" s="180" t="s">
        <v>32</v>
      </c>
      <c r="AD53" s="46"/>
      <c r="AE53" s="46" t="s">
        <v>32</v>
      </c>
      <c r="AF53" s="46" t="s">
        <v>32</v>
      </c>
      <c r="AG53" s="181"/>
      <c r="AH53" s="182" t="s">
        <v>77</v>
      </c>
      <c r="AI53" s="177"/>
      <c r="AJ53" s="149"/>
    </row>
    <row r="54" spans="1:36" s="228" customFormat="1" ht="20.25" customHeight="1" thickBot="1">
      <c r="A54" s="227">
        <v>17</v>
      </c>
      <c r="B54" s="27"/>
      <c r="C54" s="106" t="s">
        <v>76</v>
      </c>
      <c r="D54" s="29" t="s">
        <v>17</v>
      </c>
      <c r="E54" s="82" t="s">
        <v>90</v>
      </c>
      <c r="F54" s="151">
        <v>106</v>
      </c>
      <c r="G54" s="152">
        <v>143</v>
      </c>
      <c r="H54" s="152">
        <v>135</v>
      </c>
      <c r="I54" s="152">
        <v>102</v>
      </c>
      <c r="J54" s="82"/>
      <c r="K54" s="82"/>
      <c r="L54" s="152"/>
      <c r="M54" s="153">
        <v>486</v>
      </c>
      <c r="N54" s="154">
        <v>656</v>
      </c>
      <c r="O54" s="155">
        <v>-189</v>
      </c>
      <c r="P54" s="156">
        <v>102</v>
      </c>
      <c r="Q54" s="157">
        <v>143</v>
      </c>
      <c r="R54" s="158"/>
      <c r="S54" s="159"/>
      <c r="T54" s="222" t="s">
        <v>32</v>
      </c>
      <c r="U54" s="225" t="s">
        <v>32</v>
      </c>
      <c r="V54" s="161">
        <v>121.5</v>
      </c>
      <c r="W54" s="146"/>
      <c r="X54" s="184"/>
      <c r="Y54" s="185" t="s">
        <v>32</v>
      </c>
      <c r="Z54" s="185" t="s">
        <v>32</v>
      </c>
      <c r="AA54" s="185" t="s">
        <v>32</v>
      </c>
      <c r="AB54" s="185" t="s">
        <v>32</v>
      </c>
      <c r="AC54" s="185" t="s">
        <v>32</v>
      </c>
      <c r="AD54" s="186">
        <v>0</v>
      </c>
      <c r="AE54" s="186" t="s">
        <v>32</v>
      </c>
      <c r="AF54" s="187" t="s">
        <v>32</v>
      </c>
      <c r="AG54" s="188" t="s">
        <v>32</v>
      </c>
      <c r="AH54" s="189" t="s">
        <v>78</v>
      </c>
      <c r="AI54" s="190"/>
      <c r="AJ54" s="167"/>
    </row>
    <row r="55" spans="1:36" s="228" customFormat="1" ht="20.25" customHeight="1" thickBot="1">
      <c r="A55" s="227">
        <v>18</v>
      </c>
      <c r="B55" s="27">
        <v>43</v>
      </c>
      <c r="C55" s="106" t="s">
        <v>91</v>
      </c>
      <c r="D55" s="44" t="s">
        <v>17</v>
      </c>
      <c r="E55" s="82" t="s">
        <v>92</v>
      </c>
      <c r="F55" s="151">
        <v>127</v>
      </c>
      <c r="G55" s="192">
        <v>118</v>
      </c>
      <c r="H55" s="152">
        <v>106</v>
      </c>
      <c r="I55" s="152">
        <v>131</v>
      </c>
      <c r="J55" s="82" t="s">
        <v>87</v>
      </c>
      <c r="K55" s="82" t="s">
        <v>53</v>
      </c>
      <c r="L55" s="152">
        <v>154</v>
      </c>
      <c r="M55" s="153">
        <v>482</v>
      </c>
      <c r="N55" s="154">
        <v>654</v>
      </c>
      <c r="O55" s="155">
        <v>-191</v>
      </c>
      <c r="P55" s="156">
        <v>106</v>
      </c>
      <c r="Q55" s="157">
        <v>131</v>
      </c>
      <c r="R55" s="158"/>
      <c r="S55" s="159" t="s">
        <v>81</v>
      </c>
      <c r="T55" s="222">
        <v>174</v>
      </c>
      <c r="U55" s="225">
        <v>197</v>
      </c>
      <c r="V55" s="161">
        <v>120.5</v>
      </c>
      <c r="W55" s="146"/>
      <c r="X55" s="162" t="s">
        <v>65</v>
      </c>
      <c r="Y55" s="112" t="s">
        <v>6</v>
      </c>
      <c r="Z55" s="112" t="s">
        <v>7</v>
      </c>
      <c r="AA55" s="112" t="s">
        <v>66</v>
      </c>
      <c r="AB55" s="112" t="s">
        <v>67</v>
      </c>
      <c r="AC55" s="163" t="s">
        <v>68</v>
      </c>
      <c r="AD55" s="164" t="s">
        <v>69</v>
      </c>
      <c r="AE55" s="165" t="s">
        <v>70</v>
      </c>
      <c r="AF55" s="166" t="s">
        <v>71</v>
      </c>
      <c r="AG55" s="165" t="s">
        <v>72</v>
      </c>
      <c r="AH55" s="130"/>
      <c r="AI55" s="177"/>
      <c r="AJ55" s="149"/>
    </row>
    <row r="56" spans="1:36" s="228" customFormat="1" ht="20.25" customHeight="1">
      <c r="A56" s="227">
        <v>19</v>
      </c>
      <c r="B56" s="27"/>
      <c r="C56" s="106"/>
      <c r="D56" s="29"/>
      <c r="E56" s="82"/>
      <c r="F56" s="151"/>
      <c r="G56" s="152"/>
      <c r="H56" s="152"/>
      <c r="I56" s="152"/>
      <c r="J56" s="82"/>
      <c r="K56" s="82"/>
      <c r="L56" s="152"/>
      <c r="M56" s="153" t="s">
        <v>32</v>
      </c>
      <c r="N56" s="154" t="s">
        <v>32</v>
      </c>
      <c r="O56" s="155" t="s">
        <v>32</v>
      </c>
      <c r="P56" s="156" t="s">
        <v>32</v>
      </c>
      <c r="Q56" s="157" t="s">
        <v>32</v>
      </c>
      <c r="R56" s="158"/>
      <c r="S56" s="159"/>
      <c r="T56" s="222" t="s">
        <v>32</v>
      </c>
      <c r="U56" s="225" t="s">
        <v>32</v>
      </c>
      <c r="V56" s="161" t="s">
        <v>32</v>
      </c>
      <c r="W56" s="146"/>
      <c r="X56" s="170"/>
      <c r="Y56" s="171" t="s">
        <v>32</v>
      </c>
      <c r="Z56" s="172" t="s">
        <v>32</v>
      </c>
      <c r="AA56" s="172" t="s">
        <v>32</v>
      </c>
      <c r="AB56" s="172" t="s">
        <v>32</v>
      </c>
      <c r="AC56" s="173" t="s">
        <v>32</v>
      </c>
      <c r="AD56" s="174" t="s">
        <v>32</v>
      </c>
      <c r="AE56" s="174" t="s">
        <v>32</v>
      </c>
      <c r="AF56" s="174" t="s">
        <v>32</v>
      </c>
      <c r="AG56" s="175" t="s">
        <v>32</v>
      </c>
      <c r="AH56" s="176" t="s">
        <v>75</v>
      </c>
      <c r="AI56" s="177"/>
      <c r="AJ56" s="167"/>
    </row>
    <row r="57" spans="1:36" s="228" customFormat="1" ht="20.25" customHeight="1">
      <c r="A57" s="227">
        <v>20</v>
      </c>
      <c r="B57" s="27"/>
      <c r="C57" s="106"/>
      <c r="D57" s="27"/>
      <c r="E57" s="82"/>
      <c r="F57" s="151"/>
      <c r="G57" s="152"/>
      <c r="H57" s="152"/>
      <c r="I57" s="152"/>
      <c r="J57" s="82"/>
      <c r="K57" s="82"/>
      <c r="L57" s="152"/>
      <c r="M57" s="153" t="s">
        <v>32</v>
      </c>
      <c r="N57" s="154" t="s">
        <v>32</v>
      </c>
      <c r="O57" s="155" t="s">
        <v>32</v>
      </c>
      <c r="P57" s="156" t="s">
        <v>32</v>
      </c>
      <c r="Q57" s="157" t="s">
        <v>32</v>
      </c>
      <c r="R57" s="158"/>
      <c r="S57" s="159"/>
      <c r="T57" s="222" t="s">
        <v>32</v>
      </c>
      <c r="U57" s="225" t="s">
        <v>32</v>
      </c>
      <c r="V57" s="161" t="s">
        <v>32</v>
      </c>
      <c r="W57" s="146"/>
      <c r="X57" s="179"/>
      <c r="Y57" s="180" t="s">
        <v>32</v>
      </c>
      <c r="Z57" s="180" t="s">
        <v>32</v>
      </c>
      <c r="AA57" s="180" t="s">
        <v>32</v>
      </c>
      <c r="AB57" s="180" t="s">
        <v>32</v>
      </c>
      <c r="AC57" s="180" t="s">
        <v>32</v>
      </c>
      <c r="AD57" s="46"/>
      <c r="AE57" s="46" t="s">
        <v>32</v>
      </c>
      <c r="AF57" s="46" t="s">
        <v>32</v>
      </c>
      <c r="AG57" s="181"/>
      <c r="AH57" s="182" t="s">
        <v>77</v>
      </c>
      <c r="AI57" s="177"/>
      <c r="AJ57" s="167"/>
    </row>
    <row r="58" spans="1:36" s="228" customFormat="1" ht="20.25" customHeight="1" thickBot="1">
      <c r="A58" s="227">
        <v>21</v>
      </c>
      <c r="B58" s="27"/>
      <c r="C58" s="106"/>
      <c r="D58" s="44"/>
      <c r="E58" s="82"/>
      <c r="F58" s="151"/>
      <c r="G58" s="152"/>
      <c r="H58" s="152"/>
      <c r="I58" s="192"/>
      <c r="J58" s="82"/>
      <c r="K58" s="82"/>
      <c r="L58" s="192"/>
      <c r="M58" s="153" t="s">
        <v>32</v>
      </c>
      <c r="N58" s="154" t="s">
        <v>32</v>
      </c>
      <c r="O58" s="155" t="s">
        <v>32</v>
      </c>
      <c r="P58" s="156" t="s">
        <v>32</v>
      </c>
      <c r="Q58" s="157" t="s">
        <v>32</v>
      </c>
      <c r="R58" s="158"/>
      <c r="S58" s="159"/>
      <c r="T58" s="222" t="s">
        <v>32</v>
      </c>
      <c r="U58" s="225" t="s">
        <v>32</v>
      </c>
      <c r="V58" s="161" t="s">
        <v>32</v>
      </c>
      <c r="W58" s="146"/>
      <c r="X58" s="184"/>
      <c r="Y58" s="185" t="s">
        <v>32</v>
      </c>
      <c r="Z58" s="185" t="s">
        <v>32</v>
      </c>
      <c r="AA58" s="185" t="s">
        <v>32</v>
      </c>
      <c r="AB58" s="185" t="s">
        <v>32</v>
      </c>
      <c r="AC58" s="185" t="s">
        <v>32</v>
      </c>
      <c r="AD58" s="186">
        <v>0</v>
      </c>
      <c r="AE58" s="186" t="s">
        <v>32</v>
      </c>
      <c r="AF58" s="187" t="s">
        <v>32</v>
      </c>
      <c r="AG58" s="188" t="s">
        <v>32</v>
      </c>
      <c r="AH58" s="189" t="s">
        <v>78</v>
      </c>
      <c r="AI58" s="177"/>
      <c r="AJ58" s="167"/>
    </row>
    <row r="59" spans="1:36" s="228" customFormat="1" ht="20.25" customHeight="1" thickBot="1">
      <c r="A59" s="227">
        <v>22</v>
      </c>
      <c r="B59" s="27"/>
      <c r="C59" s="106"/>
      <c r="D59" s="44"/>
      <c r="E59" s="82"/>
      <c r="F59" s="151"/>
      <c r="G59" s="152"/>
      <c r="H59" s="152"/>
      <c r="I59" s="152"/>
      <c r="J59" s="82"/>
      <c r="K59" s="82"/>
      <c r="L59" s="152"/>
      <c r="M59" s="153" t="s">
        <v>32</v>
      </c>
      <c r="N59" s="154" t="s">
        <v>32</v>
      </c>
      <c r="O59" s="155" t="s">
        <v>32</v>
      </c>
      <c r="P59" s="156" t="s">
        <v>32</v>
      </c>
      <c r="Q59" s="157" t="s">
        <v>32</v>
      </c>
      <c r="R59" s="158"/>
      <c r="S59" s="159"/>
      <c r="T59" s="222" t="s">
        <v>32</v>
      </c>
      <c r="U59" s="225" t="s">
        <v>32</v>
      </c>
      <c r="V59" s="161" t="s">
        <v>32</v>
      </c>
      <c r="W59" s="146"/>
      <c r="X59" s="162" t="s">
        <v>65</v>
      </c>
      <c r="Y59" s="112" t="s">
        <v>6</v>
      </c>
      <c r="Z59" s="112" t="s">
        <v>7</v>
      </c>
      <c r="AA59" s="112" t="s">
        <v>66</v>
      </c>
      <c r="AB59" s="112" t="s">
        <v>67</v>
      </c>
      <c r="AC59" s="163" t="s">
        <v>68</v>
      </c>
      <c r="AD59" s="164" t="s">
        <v>69</v>
      </c>
      <c r="AE59" s="165" t="s">
        <v>70</v>
      </c>
      <c r="AF59" s="166" t="s">
        <v>71</v>
      </c>
      <c r="AG59" s="165" t="s">
        <v>72</v>
      </c>
      <c r="AH59" s="130"/>
      <c r="AI59" s="177"/>
      <c r="AJ59" s="167"/>
    </row>
    <row r="60" spans="1:36" s="228" customFormat="1" ht="17.25">
      <c r="A60" s="227">
        <v>23</v>
      </c>
      <c r="B60" s="27"/>
      <c r="C60" s="106"/>
      <c r="D60" s="29"/>
      <c r="E60" s="82"/>
      <c r="F60" s="151"/>
      <c r="G60" s="152"/>
      <c r="H60" s="152"/>
      <c r="I60" s="152"/>
      <c r="J60" s="82"/>
      <c r="K60" s="82"/>
      <c r="L60" s="152"/>
      <c r="M60" s="153" t="s">
        <v>32</v>
      </c>
      <c r="N60" s="154" t="s">
        <v>32</v>
      </c>
      <c r="O60" s="155" t="s">
        <v>32</v>
      </c>
      <c r="P60" s="156" t="s">
        <v>32</v>
      </c>
      <c r="Q60" s="157" t="s">
        <v>32</v>
      </c>
      <c r="R60" s="158"/>
      <c r="S60" s="159"/>
      <c r="T60" s="222" t="s">
        <v>32</v>
      </c>
      <c r="U60" s="225" t="s">
        <v>32</v>
      </c>
      <c r="V60" s="161" t="s">
        <v>32</v>
      </c>
      <c r="W60" s="146"/>
      <c r="X60" s="170"/>
      <c r="Y60" s="171" t="s">
        <v>32</v>
      </c>
      <c r="Z60" s="172" t="s">
        <v>32</v>
      </c>
      <c r="AA60" s="172" t="s">
        <v>32</v>
      </c>
      <c r="AB60" s="172" t="s">
        <v>32</v>
      </c>
      <c r="AC60" s="173" t="s">
        <v>32</v>
      </c>
      <c r="AD60" s="174" t="s">
        <v>32</v>
      </c>
      <c r="AE60" s="174" t="s">
        <v>32</v>
      </c>
      <c r="AF60" s="174" t="s">
        <v>32</v>
      </c>
      <c r="AG60" s="175" t="s">
        <v>32</v>
      </c>
      <c r="AH60" s="176" t="s">
        <v>75</v>
      </c>
      <c r="AI60" s="177"/>
      <c r="AJ60" s="149"/>
    </row>
    <row r="61" spans="1:36" s="228" customFormat="1" ht="20.25" customHeight="1">
      <c r="A61" s="227">
        <v>24</v>
      </c>
      <c r="B61" s="27"/>
      <c r="C61" s="106"/>
      <c r="D61" s="29"/>
      <c r="E61" s="82"/>
      <c r="F61" s="151"/>
      <c r="G61" s="152"/>
      <c r="H61" s="152"/>
      <c r="I61" s="152"/>
      <c r="J61" s="82"/>
      <c r="K61" s="82"/>
      <c r="L61" s="152"/>
      <c r="M61" s="153" t="s">
        <v>32</v>
      </c>
      <c r="N61" s="154" t="s">
        <v>32</v>
      </c>
      <c r="O61" s="155" t="s">
        <v>32</v>
      </c>
      <c r="P61" s="156" t="s">
        <v>32</v>
      </c>
      <c r="Q61" s="157" t="s">
        <v>32</v>
      </c>
      <c r="R61" s="158"/>
      <c r="S61" s="159"/>
      <c r="T61" s="222" t="s">
        <v>32</v>
      </c>
      <c r="U61" s="225" t="s">
        <v>32</v>
      </c>
      <c r="V61" s="161" t="s">
        <v>32</v>
      </c>
      <c r="W61" s="146"/>
      <c r="X61" s="179"/>
      <c r="Y61" s="180" t="s">
        <v>32</v>
      </c>
      <c r="Z61" s="180" t="s">
        <v>32</v>
      </c>
      <c r="AA61" s="180" t="s">
        <v>32</v>
      </c>
      <c r="AB61" s="180" t="s">
        <v>32</v>
      </c>
      <c r="AC61" s="180" t="s">
        <v>32</v>
      </c>
      <c r="AD61" s="46"/>
      <c r="AE61" s="46" t="s">
        <v>32</v>
      </c>
      <c r="AF61" s="46" t="s">
        <v>32</v>
      </c>
      <c r="AG61" s="181"/>
      <c r="AH61" s="182" t="s">
        <v>77</v>
      </c>
      <c r="AI61" s="177"/>
      <c r="AJ61" s="149"/>
    </row>
    <row r="62" spans="1:36" s="228" customFormat="1" ht="20.25" customHeight="1" thickBot="1">
      <c r="A62" s="227">
        <v>25</v>
      </c>
      <c r="B62" s="27"/>
      <c r="C62" s="106"/>
      <c r="D62" s="29"/>
      <c r="E62" s="82"/>
      <c r="F62" s="151"/>
      <c r="G62" s="152"/>
      <c r="H62" s="152"/>
      <c r="I62" s="152"/>
      <c r="J62" s="82"/>
      <c r="K62" s="82"/>
      <c r="L62" s="152"/>
      <c r="M62" s="153" t="s">
        <v>32</v>
      </c>
      <c r="N62" s="154" t="s">
        <v>32</v>
      </c>
      <c r="O62" s="155" t="s">
        <v>32</v>
      </c>
      <c r="P62" s="156" t="s">
        <v>32</v>
      </c>
      <c r="Q62" s="157" t="s">
        <v>32</v>
      </c>
      <c r="R62" s="158"/>
      <c r="S62" s="159"/>
      <c r="T62" s="222" t="s">
        <v>32</v>
      </c>
      <c r="U62" s="225" t="s">
        <v>32</v>
      </c>
      <c r="V62" s="161" t="s">
        <v>32</v>
      </c>
      <c r="W62" s="146"/>
      <c r="X62" s="184"/>
      <c r="Y62" s="185" t="s">
        <v>32</v>
      </c>
      <c r="Z62" s="185" t="s">
        <v>32</v>
      </c>
      <c r="AA62" s="185" t="s">
        <v>32</v>
      </c>
      <c r="AB62" s="185" t="s">
        <v>32</v>
      </c>
      <c r="AC62" s="185" t="s">
        <v>32</v>
      </c>
      <c r="AD62" s="186">
        <v>0</v>
      </c>
      <c r="AE62" s="186" t="s">
        <v>32</v>
      </c>
      <c r="AF62" s="187" t="s">
        <v>32</v>
      </c>
      <c r="AG62" s="188" t="s">
        <v>32</v>
      </c>
      <c r="AH62" s="189" t="s">
        <v>78</v>
      </c>
      <c r="AI62" s="177"/>
      <c r="AJ62" s="149"/>
    </row>
    <row r="63" spans="1:36" s="228" customFormat="1" ht="17.25" thickBot="1">
      <c r="A63" s="227">
        <v>26</v>
      </c>
      <c r="B63" s="27"/>
      <c r="C63" s="106"/>
      <c r="D63" s="44"/>
      <c r="E63" s="82"/>
      <c r="F63" s="151"/>
      <c r="G63" s="152"/>
      <c r="H63" s="152"/>
      <c r="I63" s="152"/>
      <c r="J63" s="82"/>
      <c r="K63" s="82"/>
      <c r="L63" s="152"/>
      <c r="M63" s="153" t="s">
        <v>32</v>
      </c>
      <c r="N63" s="154" t="s">
        <v>32</v>
      </c>
      <c r="O63" s="155" t="s">
        <v>32</v>
      </c>
      <c r="P63" s="156" t="s">
        <v>32</v>
      </c>
      <c r="Q63" s="157" t="s">
        <v>32</v>
      </c>
      <c r="R63" s="158"/>
      <c r="S63" s="159"/>
      <c r="T63" s="222" t="s">
        <v>32</v>
      </c>
      <c r="U63" s="225" t="s">
        <v>32</v>
      </c>
      <c r="V63" s="161" t="s">
        <v>32</v>
      </c>
      <c r="W63" s="146"/>
      <c r="X63" s="162" t="s">
        <v>65</v>
      </c>
      <c r="Y63" s="112" t="s">
        <v>6</v>
      </c>
      <c r="Z63" s="112" t="s">
        <v>7</v>
      </c>
      <c r="AA63" s="112" t="s">
        <v>66</v>
      </c>
      <c r="AB63" s="112" t="s">
        <v>67</v>
      </c>
      <c r="AC63" s="163" t="s">
        <v>68</v>
      </c>
      <c r="AD63" s="164" t="s">
        <v>69</v>
      </c>
      <c r="AE63" s="165" t="s">
        <v>70</v>
      </c>
      <c r="AF63" s="166" t="s">
        <v>71</v>
      </c>
      <c r="AG63" s="165" t="s">
        <v>72</v>
      </c>
      <c r="AH63" s="130"/>
      <c r="AI63" s="177"/>
      <c r="AJ63" s="167"/>
    </row>
    <row r="64" spans="1:36" s="228" customFormat="1" ht="17.25">
      <c r="A64" s="227">
        <v>27</v>
      </c>
      <c r="B64" s="27"/>
      <c r="C64" s="106"/>
      <c r="D64" s="29"/>
      <c r="E64" s="82"/>
      <c r="F64" s="151"/>
      <c r="G64" s="152"/>
      <c r="H64" s="152"/>
      <c r="I64" s="152"/>
      <c r="J64" s="82"/>
      <c r="K64" s="82"/>
      <c r="L64" s="152"/>
      <c r="M64" s="153" t="s">
        <v>32</v>
      </c>
      <c r="N64" s="154" t="s">
        <v>32</v>
      </c>
      <c r="O64" s="155" t="s">
        <v>32</v>
      </c>
      <c r="P64" s="156" t="s">
        <v>32</v>
      </c>
      <c r="Q64" s="157" t="s">
        <v>32</v>
      </c>
      <c r="R64" s="158"/>
      <c r="S64" s="159"/>
      <c r="T64" s="222" t="s">
        <v>32</v>
      </c>
      <c r="U64" s="225" t="s">
        <v>32</v>
      </c>
      <c r="V64" s="161" t="s">
        <v>32</v>
      </c>
      <c r="W64" s="146"/>
      <c r="X64" s="170"/>
      <c r="Y64" s="171" t="s">
        <v>32</v>
      </c>
      <c r="Z64" s="172" t="s">
        <v>32</v>
      </c>
      <c r="AA64" s="172" t="s">
        <v>32</v>
      </c>
      <c r="AB64" s="172" t="s">
        <v>32</v>
      </c>
      <c r="AC64" s="173" t="s">
        <v>32</v>
      </c>
      <c r="AD64" s="174" t="s">
        <v>32</v>
      </c>
      <c r="AE64" s="174" t="s">
        <v>32</v>
      </c>
      <c r="AF64" s="174" t="s">
        <v>32</v>
      </c>
      <c r="AG64" s="175" t="s">
        <v>32</v>
      </c>
      <c r="AH64" s="176" t="s">
        <v>75</v>
      </c>
      <c r="AI64" s="177"/>
      <c r="AJ64" s="167"/>
    </row>
    <row r="65" spans="1:36" s="228" customFormat="1" ht="17.25">
      <c r="A65" s="227">
        <v>28</v>
      </c>
      <c r="B65" s="27"/>
      <c r="C65" s="106"/>
      <c r="D65" s="29"/>
      <c r="E65" s="82"/>
      <c r="F65" s="151"/>
      <c r="G65" s="152"/>
      <c r="H65" s="152"/>
      <c r="I65" s="152"/>
      <c r="J65" s="82"/>
      <c r="K65" s="82"/>
      <c r="L65" s="152"/>
      <c r="M65" s="153" t="s">
        <v>32</v>
      </c>
      <c r="N65" s="154" t="s">
        <v>32</v>
      </c>
      <c r="O65" s="155" t="s">
        <v>32</v>
      </c>
      <c r="P65" s="156" t="s">
        <v>32</v>
      </c>
      <c r="Q65" s="157" t="s">
        <v>32</v>
      </c>
      <c r="R65" s="158"/>
      <c r="S65" s="159"/>
      <c r="T65" s="222" t="s">
        <v>32</v>
      </c>
      <c r="U65" s="225" t="s">
        <v>32</v>
      </c>
      <c r="V65" s="161" t="s">
        <v>32</v>
      </c>
      <c r="W65" s="146"/>
      <c r="X65" s="179"/>
      <c r="Y65" s="180" t="s">
        <v>32</v>
      </c>
      <c r="Z65" s="180" t="s">
        <v>32</v>
      </c>
      <c r="AA65" s="180" t="s">
        <v>32</v>
      </c>
      <c r="AB65" s="180" t="s">
        <v>32</v>
      </c>
      <c r="AC65" s="180" t="s">
        <v>32</v>
      </c>
      <c r="AD65" s="46"/>
      <c r="AE65" s="46" t="s">
        <v>32</v>
      </c>
      <c r="AF65" s="46" t="s">
        <v>32</v>
      </c>
      <c r="AG65" s="181"/>
      <c r="AH65" s="182" t="s">
        <v>77</v>
      </c>
      <c r="AI65" s="177"/>
      <c r="AJ65" s="149"/>
    </row>
    <row r="66" spans="1:36" s="228" customFormat="1" ht="18" thickBot="1">
      <c r="A66" s="227">
        <v>29</v>
      </c>
      <c r="B66" s="27"/>
      <c r="C66" s="106"/>
      <c r="D66" s="29"/>
      <c r="E66" s="82"/>
      <c r="F66" s="151"/>
      <c r="G66" s="152"/>
      <c r="H66" s="152"/>
      <c r="I66" s="152"/>
      <c r="J66" s="82"/>
      <c r="K66" s="82"/>
      <c r="L66" s="152"/>
      <c r="M66" s="153" t="s">
        <v>32</v>
      </c>
      <c r="N66" s="154" t="s">
        <v>32</v>
      </c>
      <c r="O66" s="155" t="s">
        <v>32</v>
      </c>
      <c r="P66" s="156" t="s">
        <v>32</v>
      </c>
      <c r="Q66" s="157" t="s">
        <v>32</v>
      </c>
      <c r="R66" s="158"/>
      <c r="S66" s="159"/>
      <c r="T66" s="222" t="s">
        <v>32</v>
      </c>
      <c r="U66" s="225" t="s">
        <v>32</v>
      </c>
      <c r="V66" s="161" t="s">
        <v>32</v>
      </c>
      <c r="W66" s="146"/>
      <c r="X66" s="184"/>
      <c r="Y66" s="185" t="s">
        <v>32</v>
      </c>
      <c r="Z66" s="185" t="s">
        <v>32</v>
      </c>
      <c r="AA66" s="185" t="s">
        <v>32</v>
      </c>
      <c r="AB66" s="185" t="s">
        <v>32</v>
      </c>
      <c r="AC66" s="185" t="s">
        <v>32</v>
      </c>
      <c r="AD66" s="186">
        <v>0</v>
      </c>
      <c r="AE66" s="186" t="s">
        <v>32</v>
      </c>
      <c r="AF66" s="187" t="s">
        <v>32</v>
      </c>
      <c r="AG66" s="188" t="s">
        <v>32</v>
      </c>
      <c r="AH66" s="189" t="s">
        <v>78</v>
      </c>
      <c r="AI66" s="177"/>
      <c r="AJ66" s="167"/>
    </row>
    <row r="67" spans="1:36" ht="17.25" thickBot="1">
      <c r="A67" s="227">
        <v>30</v>
      </c>
      <c r="B67" s="27"/>
      <c r="C67" s="106"/>
      <c r="D67" s="29"/>
      <c r="E67" s="82"/>
      <c r="F67" s="151"/>
      <c r="G67" s="152"/>
      <c r="H67" s="152"/>
      <c r="I67" s="192"/>
      <c r="J67" s="82"/>
      <c r="K67" s="82"/>
      <c r="L67" s="192"/>
      <c r="M67" s="153" t="s">
        <v>32</v>
      </c>
      <c r="N67" s="154" t="s">
        <v>32</v>
      </c>
      <c r="O67" s="155" t="s">
        <v>32</v>
      </c>
      <c r="P67" s="156" t="s">
        <v>32</v>
      </c>
      <c r="Q67" s="157" t="s">
        <v>32</v>
      </c>
      <c r="R67" s="158"/>
      <c r="S67" s="159"/>
      <c r="T67" s="222" t="s">
        <v>32</v>
      </c>
      <c r="U67" s="225" t="s">
        <v>32</v>
      </c>
      <c r="V67" s="161" t="s">
        <v>32</v>
      </c>
      <c r="W67" s="146"/>
      <c r="X67" s="162" t="s">
        <v>65</v>
      </c>
      <c r="Y67" s="112" t="s">
        <v>6</v>
      </c>
      <c r="Z67" s="112" t="s">
        <v>7</v>
      </c>
      <c r="AA67" s="112" t="s">
        <v>66</v>
      </c>
      <c r="AB67" s="112" t="s">
        <v>67</v>
      </c>
      <c r="AC67" s="163" t="s">
        <v>68</v>
      </c>
      <c r="AD67" s="164" t="s">
        <v>69</v>
      </c>
      <c r="AE67" s="165" t="s">
        <v>70</v>
      </c>
      <c r="AF67" s="166" t="s">
        <v>71</v>
      </c>
      <c r="AG67" s="165" t="s">
        <v>72</v>
      </c>
      <c r="AH67" s="130"/>
      <c r="AI67" s="177"/>
      <c r="AJ67" s="149"/>
    </row>
    <row r="68" spans="1:36" ht="17.25">
      <c r="A68" s="227">
        <v>31</v>
      </c>
      <c r="B68" s="27"/>
      <c r="C68" s="106"/>
      <c r="D68" s="29"/>
      <c r="E68" s="82"/>
      <c r="F68" s="151"/>
      <c r="G68" s="152"/>
      <c r="H68" s="152"/>
      <c r="I68" s="152"/>
      <c r="J68" s="82"/>
      <c r="K68" s="82"/>
      <c r="L68" s="152"/>
      <c r="M68" s="153" t="s">
        <v>32</v>
      </c>
      <c r="N68" s="154" t="s">
        <v>32</v>
      </c>
      <c r="O68" s="155" t="s">
        <v>32</v>
      </c>
      <c r="P68" s="156" t="s">
        <v>32</v>
      </c>
      <c r="Q68" s="157" t="s">
        <v>32</v>
      </c>
      <c r="R68" s="158"/>
      <c r="S68" s="159"/>
      <c r="T68" s="222" t="s">
        <v>32</v>
      </c>
      <c r="U68" s="225" t="s">
        <v>32</v>
      </c>
      <c r="V68" s="161" t="s">
        <v>32</v>
      </c>
      <c r="W68" s="146"/>
      <c r="X68" s="170"/>
      <c r="Y68" s="171" t="s">
        <v>32</v>
      </c>
      <c r="Z68" s="172" t="s">
        <v>32</v>
      </c>
      <c r="AA68" s="172" t="s">
        <v>32</v>
      </c>
      <c r="AB68" s="172" t="s">
        <v>32</v>
      </c>
      <c r="AC68" s="173" t="s">
        <v>32</v>
      </c>
      <c r="AD68" s="174" t="s">
        <v>32</v>
      </c>
      <c r="AE68" s="174" t="s">
        <v>32</v>
      </c>
      <c r="AF68" s="174" t="s">
        <v>32</v>
      </c>
      <c r="AG68" s="175" t="s">
        <v>32</v>
      </c>
      <c r="AH68" s="176" t="s">
        <v>75</v>
      </c>
      <c r="AI68" s="177"/>
      <c r="AJ68" s="87"/>
    </row>
    <row r="69" spans="1:36" ht="17.25">
      <c r="A69" s="227">
        <v>32</v>
      </c>
      <c r="B69" s="27"/>
      <c r="C69" s="106"/>
      <c r="D69" s="29"/>
      <c r="E69" s="82"/>
      <c r="F69" s="151"/>
      <c r="G69" s="152"/>
      <c r="H69" s="152"/>
      <c r="I69" s="152"/>
      <c r="J69" s="82"/>
      <c r="K69" s="82"/>
      <c r="L69" s="152"/>
      <c r="M69" s="153" t="s">
        <v>32</v>
      </c>
      <c r="N69" s="154" t="s">
        <v>32</v>
      </c>
      <c r="O69" s="155" t="s">
        <v>32</v>
      </c>
      <c r="P69" s="156" t="s">
        <v>32</v>
      </c>
      <c r="Q69" s="157" t="s">
        <v>32</v>
      </c>
      <c r="R69" s="158"/>
      <c r="S69" s="159"/>
      <c r="T69" s="222" t="s">
        <v>32</v>
      </c>
      <c r="U69" s="225" t="s">
        <v>32</v>
      </c>
      <c r="V69" s="161" t="s">
        <v>32</v>
      </c>
      <c r="W69" s="146"/>
      <c r="X69" s="179"/>
      <c r="Y69" s="180" t="s">
        <v>32</v>
      </c>
      <c r="Z69" s="180" t="s">
        <v>32</v>
      </c>
      <c r="AA69" s="180" t="s">
        <v>32</v>
      </c>
      <c r="AB69" s="180" t="s">
        <v>32</v>
      </c>
      <c r="AC69" s="180" t="s">
        <v>32</v>
      </c>
      <c r="AD69" s="46"/>
      <c r="AE69" s="46" t="s">
        <v>32</v>
      </c>
      <c r="AF69" s="46" t="s">
        <v>32</v>
      </c>
      <c r="AG69" s="181"/>
      <c r="AH69" s="182" t="s">
        <v>77</v>
      </c>
      <c r="AI69" s="177"/>
      <c r="AJ69" s="87"/>
    </row>
    <row r="70" spans="1:36" ht="18" thickBot="1">
      <c r="A70" s="227">
        <v>33</v>
      </c>
      <c r="B70" s="27"/>
      <c r="C70" s="106"/>
      <c r="D70" s="29"/>
      <c r="E70" s="82"/>
      <c r="F70" s="151"/>
      <c r="G70" s="152"/>
      <c r="H70" s="152"/>
      <c r="I70" s="152"/>
      <c r="J70" s="82"/>
      <c r="K70" s="82"/>
      <c r="L70" s="152"/>
      <c r="M70" s="153" t="s">
        <v>32</v>
      </c>
      <c r="N70" s="154" t="s">
        <v>32</v>
      </c>
      <c r="O70" s="155" t="s">
        <v>32</v>
      </c>
      <c r="P70" s="156" t="s">
        <v>32</v>
      </c>
      <c r="Q70" s="157" t="s">
        <v>32</v>
      </c>
      <c r="R70" s="158"/>
      <c r="S70" s="159"/>
      <c r="T70" s="222" t="s">
        <v>32</v>
      </c>
      <c r="U70" s="225" t="s">
        <v>32</v>
      </c>
      <c r="V70" s="161" t="s">
        <v>32</v>
      </c>
      <c r="W70" s="146"/>
      <c r="X70" s="184"/>
      <c r="Y70" s="185" t="s">
        <v>32</v>
      </c>
      <c r="Z70" s="185" t="s">
        <v>32</v>
      </c>
      <c r="AA70" s="185" t="s">
        <v>32</v>
      </c>
      <c r="AB70" s="185" t="s">
        <v>32</v>
      </c>
      <c r="AC70" s="185" t="s">
        <v>32</v>
      </c>
      <c r="AD70" s="186">
        <v>0</v>
      </c>
      <c r="AE70" s="186" t="s">
        <v>32</v>
      </c>
      <c r="AF70" s="187" t="s">
        <v>32</v>
      </c>
      <c r="AG70" s="188" t="s">
        <v>32</v>
      </c>
      <c r="AH70" s="189" t="s">
        <v>78</v>
      </c>
      <c r="AI70" s="87"/>
      <c r="AJ70" s="87"/>
    </row>
    <row r="71" spans="1:34" ht="17.25" thickBot="1">
      <c r="A71" s="227">
        <v>34</v>
      </c>
      <c r="B71" s="27"/>
      <c r="C71" s="106"/>
      <c r="D71" s="29"/>
      <c r="E71" s="82"/>
      <c r="F71" s="151"/>
      <c r="G71" s="152"/>
      <c r="H71" s="152"/>
      <c r="I71" s="152"/>
      <c r="J71" s="82"/>
      <c r="K71" s="82"/>
      <c r="L71" s="152"/>
      <c r="M71" s="153" t="s">
        <v>32</v>
      </c>
      <c r="N71" s="154" t="s">
        <v>32</v>
      </c>
      <c r="O71" s="155" t="s">
        <v>32</v>
      </c>
      <c r="P71" s="156" t="s">
        <v>32</v>
      </c>
      <c r="Q71" s="157" t="s">
        <v>32</v>
      </c>
      <c r="R71" s="158"/>
      <c r="S71" s="159"/>
      <c r="T71" s="222" t="s">
        <v>32</v>
      </c>
      <c r="U71" s="225" t="s">
        <v>32</v>
      </c>
      <c r="V71" s="161" t="s">
        <v>32</v>
      </c>
      <c r="W71" s="146"/>
      <c r="X71" s="162" t="s">
        <v>65</v>
      </c>
      <c r="Y71" s="112" t="s">
        <v>6</v>
      </c>
      <c r="Z71" s="112" t="s">
        <v>7</v>
      </c>
      <c r="AA71" s="112" t="s">
        <v>66</v>
      </c>
      <c r="AB71" s="112" t="s">
        <v>67</v>
      </c>
      <c r="AC71" s="163" t="s">
        <v>68</v>
      </c>
      <c r="AD71" s="164" t="s">
        <v>69</v>
      </c>
      <c r="AE71" s="165" t="s">
        <v>70</v>
      </c>
      <c r="AF71" s="166" t="s">
        <v>71</v>
      </c>
      <c r="AG71" s="165" t="s">
        <v>72</v>
      </c>
      <c r="AH71" s="130"/>
    </row>
    <row r="72" spans="1:34" ht="17.25">
      <c r="A72" s="227">
        <v>35</v>
      </c>
      <c r="B72" s="27"/>
      <c r="C72" s="106"/>
      <c r="D72" s="29"/>
      <c r="E72" s="82"/>
      <c r="F72" s="151"/>
      <c r="G72" s="152"/>
      <c r="H72" s="152"/>
      <c r="I72" s="152"/>
      <c r="J72" s="82"/>
      <c r="K72" s="82"/>
      <c r="L72" s="152"/>
      <c r="M72" s="153" t="s">
        <v>32</v>
      </c>
      <c r="N72" s="154" t="s">
        <v>32</v>
      </c>
      <c r="O72" s="155" t="s">
        <v>32</v>
      </c>
      <c r="P72" s="156" t="s">
        <v>32</v>
      </c>
      <c r="Q72" s="157" t="s">
        <v>32</v>
      </c>
      <c r="R72" s="158"/>
      <c r="S72" s="159"/>
      <c r="T72" s="222" t="s">
        <v>32</v>
      </c>
      <c r="U72" s="225" t="s">
        <v>32</v>
      </c>
      <c r="V72" s="161" t="s">
        <v>32</v>
      </c>
      <c r="W72" s="146"/>
      <c r="X72" s="170"/>
      <c r="Y72" s="171" t="s">
        <v>32</v>
      </c>
      <c r="Z72" s="172" t="s">
        <v>32</v>
      </c>
      <c r="AA72" s="172" t="s">
        <v>32</v>
      </c>
      <c r="AB72" s="172" t="s">
        <v>32</v>
      </c>
      <c r="AC72" s="173" t="s">
        <v>32</v>
      </c>
      <c r="AD72" s="174" t="s">
        <v>32</v>
      </c>
      <c r="AE72" s="174" t="s">
        <v>32</v>
      </c>
      <c r="AF72" s="174" t="s">
        <v>32</v>
      </c>
      <c r="AG72" s="175" t="s">
        <v>32</v>
      </c>
      <c r="AH72" s="176" t="s">
        <v>75</v>
      </c>
    </row>
    <row r="73" spans="1:34" ht="17.25">
      <c r="A73" s="227">
        <v>36</v>
      </c>
      <c r="B73" s="27"/>
      <c r="C73" s="106"/>
      <c r="D73" s="29"/>
      <c r="E73" s="82"/>
      <c r="F73" s="151"/>
      <c r="G73" s="152"/>
      <c r="H73" s="152"/>
      <c r="I73" s="152"/>
      <c r="J73" s="82"/>
      <c r="K73" s="82"/>
      <c r="L73" s="152"/>
      <c r="M73" s="153" t="s">
        <v>32</v>
      </c>
      <c r="N73" s="154" t="s">
        <v>32</v>
      </c>
      <c r="O73" s="155" t="s">
        <v>32</v>
      </c>
      <c r="P73" s="156" t="s">
        <v>32</v>
      </c>
      <c r="Q73" s="157" t="s">
        <v>32</v>
      </c>
      <c r="R73" s="158"/>
      <c r="S73" s="159"/>
      <c r="T73" s="222" t="s">
        <v>32</v>
      </c>
      <c r="U73" s="225" t="s">
        <v>32</v>
      </c>
      <c r="V73" s="161" t="s">
        <v>32</v>
      </c>
      <c r="W73" s="146"/>
      <c r="X73" s="179"/>
      <c r="Y73" s="180" t="s">
        <v>32</v>
      </c>
      <c r="Z73" s="180" t="s">
        <v>32</v>
      </c>
      <c r="AA73" s="180" t="s">
        <v>32</v>
      </c>
      <c r="AB73" s="180" t="s">
        <v>32</v>
      </c>
      <c r="AC73" s="180" t="s">
        <v>32</v>
      </c>
      <c r="AD73" s="46"/>
      <c r="AE73" s="46" t="s">
        <v>32</v>
      </c>
      <c r="AF73" s="46" t="s">
        <v>32</v>
      </c>
      <c r="AG73" s="181"/>
      <c r="AH73" s="182" t="s">
        <v>77</v>
      </c>
    </row>
    <row r="74" spans="1:34" ht="18" thickBot="1">
      <c r="A74" s="227">
        <v>37</v>
      </c>
      <c r="B74" s="27"/>
      <c r="C74" s="106"/>
      <c r="D74" s="29"/>
      <c r="E74" s="82"/>
      <c r="F74" s="151"/>
      <c r="G74" s="152"/>
      <c r="H74" s="152"/>
      <c r="I74" s="152"/>
      <c r="J74" s="82"/>
      <c r="K74" s="82"/>
      <c r="L74" s="152"/>
      <c r="M74" s="153" t="s">
        <v>32</v>
      </c>
      <c r="N74" s="154" t="s">
        <v>32</v>
      </c>
      <c r="O74" s="155" t="s">
        <v>32</v>
      </c>
      <c r="P74" s="156" t="s">
        <v>32</v>
      </c>
      <c r="Q74" s="157" t="s">
        <v>32</v>
      </c>
      <c r="R74" s="158"/>
      <c r="S74" s="159"/>
      <c r="T74" s="222" t="s">
        <v>32</v>
      </c>
      <c r="U74" s="225" t="s">
        <v>32</v>
      </c>
      <c r="V74" s="161" t="s">
        <v>32</v>
      </c>
      <c r="W74" s="146"/>
      <c r="X74" s="184"/>
      <c r="Y74" s="185" t="s">
        <v>32</v>
      </c>
      <c r="Z74" s="185" t="s">
        <v>32</v>
      </c>
      <c r="AA74" s="185" t="s">
        <v>32</v>
      </c>
      <c r="AB74" s="185" t="s">
        <v>32</v>
      </c>
      <c r="AC74" s="185" t="s">
        <v>32</v>
      </c>
      <c r="AD74" s="186">
        <v>0</v>
      </c>
      <c r="AE74" s="186" t="s">
        <v>32</v>
      </c>
      <c r="AF74" s="187" t="s">
        <v>32</v>
      </c>
      <c r="AG74" s="188" t="s">
        <v>32</v>
      </c>
      <c r="AH74" s="189" t="s">
        <v>78</v>
      </c>
    </row>
    <row r="75" spans="1:34" ht="17.25" thickBot="1">
      <c r="A75" s="227">
        <v>38</v>
      </c>
      <c r="B75" s="27"/>
      <c r="C75" s="106"/>
      <c r="D75" s="29"/>
      <c r="E75" s="82"/>
      <c r="F75" s="151"/>
      <c r="G75" s="152"/>
      <c r="H75" s="152"/>
      <c r="I75" s="152"/>
      <c r="J75" s="82"/>
      <c r="K75" s="82"/>
      <c r="L75" s="152"/>
      <c r="M75" s="153" t="s">
        <v>32</v>
      </c>
      <c r="N75" s="154" t="s">
        <v>32</v>
      </c>
      <c r="O75" s="155" t="s">
        <v>32</v>
      </c>
      <c r="P75" s="156" t="s">
        <v>32</v>
      </c>
      <c r="Q75" s="157" t="s">
        <v>32</v>
      </c>
      <c r="R75" s="158"/>
      <c r="S75" s="159"/>
      <c r="T75" s="222" t="s">
        <v>32</v>
      </c>
      <c r="U75" s="225" t="s">
        <v>32</v>
      </c>
      <c r="V75" s="161" t="s">
        <v>32</v>
      </c>
      <c r="W75" s="146"/>
      <c r="X75" s="162" t="s">
        <v>65</v>
      </c>
      <c r="Y75" s="112" t="s">
        <v>6</v>
      </c>
      <c r="Z75" s="112" t="s">
        <v>7</v>
      </c>
      <c r="AA75" s="112" t="s">
        <v>66</v>
      </c>
      <c r="AB75" s="112" t="s">
        <v>67</v>
      </c>
      <c r="AC75" s="163" t="s">
        <v>68</v>
      </c>
      <c r="AD75" s="164" t="s">
        <v>69</v>
      </c>
      <c r="AE75" s="165" t="s">
        <v>70</v>
      </c>
      <c r="AF75" s="166" t="s">
        <v>71</v>
      </c>
      <c r="AG75" s="165" t="s">
        <v>72</v>
      </c>
      <c r="AH75" s="130"/>
    </row>
    <row r="76" spans="1:34" ht="17.25">
      <c r="A76" s="227">
        <v>39</v>
      </c>
      <c r="B76" s="27"/>
      <c r="C76" s="106"/>
      <c r="D76" s="29"/>
      <c r="E76" s="82"/>
      <c r="F76" s="151"/>
      <c r="G76" s="152"/>
      <c r="H76" s="152"/>
      <c r="I76" s="152"/>
      <c r="J76" s="82"/>
      <c r="K76" s="82"/>
      <c r="L76" s="152"/>
      <c r="M76" s="153" t="s">
        <v>32</v>
      </c>
      <c r="N76" s="154" t="s">
        <v>32</v>
      </c>
      <c r="O76" s="155" t="s">
        <v>32</v>
      </c>
      <c r="P76" s="156" t="s">
        <v>32</v>
      </c>
      <c r="Q76" s="157" t="s">
        <v>32</v>
      </c>
      <c r="R76" s="158"/>
      <c r="S76" s="159"/>
      <c r="T76" s="222" t="s">
        <v>32</v>
      </c>
      <c r="U76" s="225" t="s">
        <v>32</v>
      </c>
      <c r="V76" s="161" t="s">
        <v>32</v>
      </c>
      <c r="W76" s="146"/>
      <c r="X76" s="170"/>
      <c r="Y76" s="171" t="s">
        <v>32</v>
      </c>
      <c r="Z76" s="172" t="s">
        <v>32</v>
      </c>
      <c r="AA76" s="172" t="s">
        <v>32</v>
      </c>
      <c r="AB76" s="172" t="s">
        <v>32</v>
      </c>
      <c r="AC76" s="173" t="s">
        <v>32</v>
      </c>
      <c r="AD76" s="174" t="s">
        <v>32</v>
      </c>
      <c r="AE76" s="174" t="s">
        <v>32</v>
      </c>
      <c r="AF76" s="174" t="s">
        <v>32</v>
      </c>
      <c r="AG76" s="175" t="s">
        <v>32</v>
      </c>
      <c r="AH76" s="176" t="s">
        <v>75</v>
      </c>
    </row>
    <row r="77" spans="1:34" ht="17.25">
      <c r="A77" s="227">
        <v>40</v>
      </c>
      <c r="B77" s="27"/>
      <c r="C77" s="106"/>
      <c r="D77" s="29"/>
      <c r="E77" s="82"/>
      <c r="F77" s="151"/>
      <c r="G77" s="152"/>
      <c r="H77" s="152"/>
      <c r="I77" s="152"/>
      <c r="J77" s="82"/>
      <c r="K77" s="82"/>
      <c r="L77" s="152"/>
      <c r="M77" s="153" t="s">
        <v>32</v>
      </c>
      <c r="N77" s="154" t="s">
        <v>32</v>
      </c>
      <c r="O77" s="155" t="s">
        <v>32</v>
      </c>
      <c r="P77" s="156" t="s">
        <v>32</v>
      </c>
      <c r="Q77" s="157" t="s">
        <v>32</v>
      </c>
      <c r="R77" s="158"/>
      <c r="S77" s="159"/>
      <c r="T77" s="222" t="s">
        <v>32</v>
      </c>
      <c r="U77" s="225" t="s">
        <v>32</v>
      </c>
      <c r="V77" s="161" t="s">
        <v>32</v>
      </c>
      <c r="W77" s="146"/>
      <c r="X77" s="179"/>
      <c r="Y77" s="180" t="s">
        <v>32</v>
      </c>
      <c r="Z77" s="180" t="s">
        <v>32</v>
      </c>
      <c r="AA77" s="180" t="s">
        <v>32</v>
      </c>
      <c r="AB77" s="180" t="s">
        <v>32</v>
      </c>
      <c r="AC77" s="180" t="s">
        <v>32</v>
      </c>
      <c r="AD77" s="46"/>
      <c r="AE77" s="46" t="s">
        <v>32</v>
      </c>
      <c r="AF77" s="46" t="s">
        <v>32</v>
      </c>
      <c r="AG77" s="181"/>
      <c r="AH77" s="182" t="s">
        <v>77</v>
      </c>
    </row>
    <row r="78" spans="1:34" ht="18" thickBot="1">
      <c r="A78" s="227">
        <v>41</v>
      </c>
      <c r="B78" s="27"/>
      <c r="C78" s="106"/>
      <c r="D78" s="29"/>
      <c r="E78" s="82"/>
      <c r="F78" s="151"/>
      <c r="G78" s="152"/>
      <c r="H78" s="152"/>
      <c r="I78" s="152"/>
      <c r="J78" s="82"/>
      <c r="K78" s="82"/>
      <c r="L78" s="152"/>
      <c r="M78" s="153" t="s">
        <v>32</v>
      </c>
      <c r="N78" s="154" t="s">
        <v>32</v>
      </c>
      <c r="O78" s="155" t="s">
        <v>32</v>
      </c>
      <c r="P78" s="156" t="s">
        <v>32</v>
      </c>
      <c r="Q78" s="157" t="s">
        <v>32</v>
      </c>
      <c r="R78" s="158"/>
      <c r="S78" s="159"/>
      <c r="T78" s="222" t="s">
        <v>32</v>
      </c>
      <c r="U78" s="225" t="s">
        <v>32</v>
      </c>
      <c r="V78" s="161" t="s">
        <v>32</v>
      </c>
      <c r="W78" s="146"/>
      <c r="X78" s="184"/>
      <c r="Y78" s="185" t="s">
        <v>32</v>
      </c>
      <c r="Z78" s="185" t="s">
        <v>32</v>
      </c>
      <c r="AA78" s="185" t="s">
        <v>32</v>
      </c>
      <c r="AB78" s="185" t="s">
        <v>32</v>
      </c>
      <c r="AC78" s="185" t="s">
        <v>32</v>
      </c>
      <c r="AD78" s="186">
        <v>0</v>
      </c>
      <c r="AE78" s="186" t="s">
        <v>32</v>
      </c>
      <c r="AF78" s="187" t="s">
        <v>32</v>
      </c>
      <c r="AG78" s="188" t="s">
        <v>32</v>
      </c>
      <c r="AH78" s="189" t="s">
        <v>78</v>
      </c>
    </row>
    <row r="79" spans="1:29" ht="16.5">
      <c r="A79" s="227">
        <v>42</v>
      </c>
      <c r="B79" s="27"/>
      <c r="C79" s="106"/>
      <c r="D79" s="29"/>
      <c r="E79" s="82"/>
      <c r="F79" s="151"/>
      <c r="G79" s="152"/>
      <c r="H79" s="152"/>
      <c r="I79" s="152"/>
      <c r="J79" s="82"/>
      <c r="K79" s="82"/>
      <c r="L79" s="152"/>
      <c r="M79" s="153" t="s">
        <v>32</v>
      </c>
      <c r="N79" s="154" t="s">
        <v>32</v>
      </c>
      <c r="O79" s="155" t="s">
        <v>32</v>
      </c>
      <c r="P79" s="156" t="s">
        <v>32</v>
      </c>
      <c r="Q79" s="157" t="s">
        <v>32</v>
      </c>
      <c r="R79" s="158"/>
      <c r="S79" s="159"/>
      <c r="T79" s="222" t="s">
        <v>32</v>
      </c>
      <c r="U79" s="225" t="s">
        <v>32</v>
      </c>
      <c r="V79" s="161" t="s">
        <v>32</v>
      </c>
      <c r="W79" s="146"/>
      <c r="X79"/>
      <c r="AA79" s="87"/>
      <c r="AB79" s="229"/>
      <c r="AC79" s="87"/>
    </row>
    <row r="80" spans="1:29" ht="16.5">
      <c r="A80" s="227">
        <v>43</v>
      </c>
      <c r="B80" s="27"/>
      <c r="C80" s="106"/>
      <c r="D80" s="29"/>
      <c r="E80" s="82"/>
      <c r="F80" s="151"/>
      <c r="G80" s="152"/>
      <c r="H80" s="152"/>
      <c r="I80" s="152"/>
      <c r="J80" s="82"/>
      <c r="K80" s="82"/>
      <c r="L80" s="152"/>
      <c r="M80" s="153" t="s">
        <v>32</v>
      </c>
      <c r="N80" s="154" t="s">
        <v>32</v>
      </c>
      <c r="O80" s="155" t="s">
        <v>32</v>
      </c>
      <c r="P80" s="156" t="s">
        <v>32</v>
      </c>
      <c r="Q80" s="157" t="s">
        <v>32</v>
      </c>
      <c r="R80" s="158"/>
      <c r="S80" s="159"/>
      <c r="T80" s="222" t="s">
        <v>32</v>
      </c>
      <c r="U80" s="225" t="s">
        <v>32</v>
      </c>
      <c r="V80" s="161" t="s">
        <v>32</v>
      </c>
      <c r="W80" s="146"/>
      <c r="X80"/>
      <c r="AA80" s="87"/>
      <c r="AB80" s="229"/>
      <c r="AC80" s="87"/>
    </row>
    <row r="81" spans="1:29" ht="16.5">
      <c r="A81" s="227">
        <v>44</v>
      </c>
      <c r="B81" s="27"/>
      <c r="C81" s="106"/>
      <c r="D81" s="29"/>
      <c r="E81" s="82"/>
      <c r="F81" s="151"/>
      <c r="G81" s="152"/>
      <c r="H81" s="152"/>
      <c r="I81" s="152"/>
      <c r="J81" s="82"/>
      <c r="K81" s="82"/>
      <c r="L81" s="152"/>
      <c r="M81" s="153" t="s">
        <v>32</v>
      </c>
      <c r="N81" s="154" t="s">
        <v>32</v>
      </c>
      <c r="O81" s="155" t="s">
        <v>32</v>
      </c>
      <c r="P81" s="156" t="s">
        <v>32</v>
      </c>
      <c r="Q81" s="157" t="s">
        <v>32</v>
      </c>
      <c r="R81" s="158"/>
      <c r="S81" s="159"/>
      <c r="T81" s="222" t="s">
        <v>32</v>
      </c>
      <c r="U81" s="225" t="s">
        <v>32</v>
      </c>
      <c r="V81" s="161" t="s">
        <v>32</v>
      </c>
      <c r="W81" s="146"/>
      <c r="X81"/>
      <c r="AA81" s="87"/>
      <c r="AB81" s="229"/>
      <c r="AC81" s="87"/>
    </row>
    <row r="82" spans="1:29" ht="16.5">
      <c r="A82" s="227">
        <v>45</v>
      </c>
      <c r="B82" s="27"/>
      <c r="C82" s="106"/>
      <c r="D82" s="29"/>
      <c r="E82" s="82"/>
      <c r="F82" s="151"/>
      <c r="G82" s="152"/>
      <c r="H82" s="152"/>
      <c r="I82" s="152"/>
      <c r="J82" s="82"/>
      <c r="K82" s="82"/>
      <c r="L82" s="152"/>
      <c r="M82" s="153" t="s">
        <v>32</v>
      </c>
      <c r="N82" s="154" t="s">
        <v>32</v>
      </c>
      <c r="O82" s="155" t="s">
        <v>32</v>
      </c>
      <c r="P82" s="156" t="s">
        <v>32</v>
      </c>
      <c r="Q82" s="157" t="s">
        <v>32</v>
      </c>
      <c r="R82" s="158"/>
      <c r="S82" s="159"/>
      <c r="T82" s="222" t="s">
        <v>32</v>
      </c>
      <c r="U82" s="225" t="s">
        <v>32</v>
      </c>
      <c r="V82" s="161" t="s">
        <v>32</v>
      </c>
      <c r="W82" s="146"/>
      <c r="X82"/>
      <c r="AA82" s="87"/>
      <c r="AB82" s="87"/>
      <c r="AC82" s="87"/>
    </row>
    <row r="83" spans="1:29" ht="16.5">
      <c r="A83" s="227">
        <v>46</v>
      </c>
      <c r="B83" s="27"/>
      <c r="C83" s="106"/>
      <c r="D83" s="29"/>
      <c r="E83" s="82"/>
      <c r="F83" s="151"/>
      <c r="G83" s="152"/>
      <c r="H83" s="152"/>
      <c r="I83" s="152"/>
      <c r="J83" s="82"/>
      <c r="K83" s="82"/>
      <c r="L83" s="152"/>
      <c r="M83" s="153" t="s">
        <v>32</v>
      </c>
      <c r="N83" s="154" t="s">
        <v>32</v>
      </c>
      <c r="O83" s="155" t="s">
        <v>32</v>
      </c>
      <c r="P83" s="156" t="s">
        <v>32</v>
      </c>
      <c r="Q83" s="157" t="s">
        <v>32</v>
      </c>
      <c r="R83" s="158"/>
      <c r="S83" s="159"/>
      <c r="T83" s="222" t="s">
        <v>32</v>
      </c>
      <c r="U83" s="225" t="s">
        <v>32</v>
      </c>
      <c r="V83" s="161" t="s">
        <v>32</v>
      </c>
      <c r="W83" s="146"/>
      <c r="X83"/>
      <c r="AA83" s="87"/>
      <c r="AB83" s="87"/>
      <c r="AC83" s="87"/>
    </row>
    <row r="84" spans="1:24" ht="16.5">
      <c r="A84" s="227">
        <v>47</v>
      </c>
      <c r="B84" s="27"/>
      <c r="C84" s="106"/>
      <c r="D84" s="29"/>
      <c r="E84" s="82"/>
      <c r="F84" s="151"/>
      <c r="G84" s="152"/>
      <c r="H84" s="152"/>
      <c r="I84" s="152"/>
      <c r="J84" s="82"/>
      <c r="K84" s="82"/>
      <c r="L84" s="152"/>
      <c r="M84" s="153" t="s">
        <v>32</v>
      </c>
      <c r="N84" s="154" t="s">
        <v>32</v>
      </c>
      <c r="O84" s="155" t="s">
        <v>32</v>
      </c>
      <c r="P84" s="156" t="s">
        <v>32</v>
      </c>
      <c r="Q84" s="157" t="s">
        <v>32</v>
      </c>
      <c r="R84" s="158"/>
      <c r="S84" s="159"/>
      <c r="T84" s="222" t="s">
        <v>32</v>
      </c>
      <c r="U84" s="225" t="s">
        <v>32</v>
      </c>
      <c r="V84" s="161" t="s">
        <v>32</v>
      </c>
      <c r="W84" s="146"/>
      <c r="X84"/>
    </row>
    <row r="85" spans="1:24" ht="16.5">
      <c r="A85" s="227">
        <v>48</v>
      </c>
      <c r="B85" s="27"/>
      <c r="C85" s="106"/>
      <c r="D85" s="29"/>
      <c r="E85" s="82"/>
      <c r="F85" s="151"/>
      <c r="G85" s="152"/>
      <c r="H85" s="152"/>
      <c r="I85" s="152"/>
      <c r="J85" s="82"/>
      <c r="K85" s="82"/>
      <c r="L85" s="152"/>
      <c r="M85" s="153" t="s">
        <v>32</v>
      </c>
      <c r="N85" s="154" t="s">
        <v>32</v>
      </c>
      <c r="O85" s="155" t="s">
        <v>32</v>
      </c>
      <c r="P85" s="156" t="s">
        <v>32</v>
      </c>
      <c r="Q85" s="157" t="s">
        <v>32</v>
      </c>
      <c r="R85" s="158"/>
      <c r="S85" s="159"/>
      <c r="T85" s="222" t="s">
        <v>32</v>
      </c>
      <c r="U85" s="225" t="s">
        <v>32</v>
      </c>
      <c r="V85" s="161" t="s">
        <v>32</v>
      </c>
      <c r="W85" s="146"/>
      <c r="X85"/>
    </row>
    <row r="86" spans="1:24" ht="16.5">
      <c r="A86" s="227">
        <v>49</v>
      </c>
      <c r="B86" s="27"/>
      <c r="C86" s="106"/>
      <c r="D86" s="29"/>
      <c r="E86" s="82"/>
      <c r="F86" s="151"/>
      <c r="G86" s="152"/>
      <c r="H86" s="152"/>
      <c r="I86" s="152"/>
      <c r="J86" s="82"/>
      <c r="K86" s="82"/>
      <c r="L86" s="152"/>
      <c r="M86" s="153" t="s">
        <v>32</v>
      </c>
      <c r="N86" s="154" t="s">
        <v>32</v>
      </c>
      <c r="O86" s="155" t="s">
        <v>32</v>
      </c>
      <c r="P86" s="156" t="s">
        <v>32</v>
      </c>
      <c r="Q86" s="157" t="s">
        <v>32</v>
      </c>
      <c r="R86" s="158"/>
      <c r="S86" s="159"/>
      <c r="T86" s="222" t="s">
        <v>32</v>
      </c>
      <c r="U86" s="225" t="s">
        <v>32</v>
      </c>
      <c r="V86" s="161" t="s">
        <v>32</v>
      </c>
      <c r="W86" s="146"/>
      <c r="X86"/>
    </row>
    <row r="87" spans="1:24" ht="16.5">
      <c r="A87" s="227">
        <v>50</v>
      </c>
      <c r="B87" s="27"/>
      <c r="C87" s="106"/>
      <c r="D87" s="29"/>
      <c r="E87" s="82"/>
      <c r="F87" s="151"/>
      <c r="G87" s="152"/>
      <c r="H87" s="152"/>
      <c r="I87" s="152"/>
      <c r="J87" s="82"/>
      <c r="K87" s="82"/>
      <c r="L87" s="152"/>
      <c r="M87" s="153" t="s">
        <v>32</v>
      </c>
      <c r="N87" s="154" t="s">
        <v>32</v>
      </c>
      <c r="O87" s="155" t="s">
        <v>32</v>
      </c>
      <c r="P87" s="156" t="s">
        <v>32</v>
      </c>
      <c r="Q87" s="157" t="s">
        <v>32</v>
      </c>
      <c r="R87" s="158"/>
      <c r="S87" s="159"/>
      <c r="T87" s="222" t="s">
        <v>32</v>
      </c>
      <c r="U87" s="225" t="s">
        <v>32</v>
      </c>
      <c r="V87" s="161" t="s">
        <v>32</v>
      </c>
      <c r="W87" s="146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="90" zoomScaleNormal="85" zoomScaleSheetLayoutView="90" zoomScalePageLayoutView="0" workbookViewId="0" topLeftCell="A1">
      <selection activeCell="C11" sqref="C11"/>
    </sheetView>
  </sheetViews>
  <sheetFormatPr defaultColWidth="9.140625" defaultRowHeight="12.75"/>
  <cols>
    <col min="1" max="1" width="4.57421875" style="300" customWidth="1"/>
    <col min="2" max="2" width="4.140625" style="301" customWidth="1"/>
    <col min="3" max="3" width="22.8515625" style="273" customWidth="1"/>
    <col min="4" max="4" width="6.8515625" style="302" customWidth="1"/>
    <col min="5" max="5" width="6.421875" style="302" bestFit="1" customWidth="1"/>
    <col min="6" max="6" width="5.7109375" style="273" customWidth="1"/>
    <col min="7" max="7" width="4.28125" style="301" customWidth="1"/>
    <col min="8" max="8" width="6.8515625" style="301" customWidth="1"/>
    <col min="9" max="9" width="24.7109375" style="273" customWidth="1"/>
    <col min="10" max="10" width="9.00390625" style="303" customWidth="1"/>
    <col min="11" max="11" width="7.7109375" style="303" bestFit="1" customWidth="1"/>
    <col min="12" max="22" width="6.7109375" style="273" customWidth="1"/>
    <col min="23" max="57" width="5.7109375" style="278" customWidth="1"/>
    <col min="58" max="65" width="5.7109375" style="279" customWidth="1"/>
    <col min="66" max="16384" width="9.140625" style="228" customWidth="1"/>
  </cols>
  <sheetData>
    <row r="1" spans="1:70" ht="26.25" customHeight="1">
      <c r="A1" s="230" t="s">
        <v>93</v>
      </c>
      <c r="B1" s="231"/>
      <c r="C1" s="232"/>
      <c r="D1" s="233"/>
      <c r="E1" s="233"/>
      <c r="F1" s="234"/>
      <c r="G1" s="235"/>
      <c r="H1" s="231"/>
      <c r="I1" s="236"/>
      <c r="J1" s="232"/>
      <c r="K1" s="232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7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9"/>
      <c r="AM1" s="239"/>
      <c r="AN1" s="239"/>
      <c r="AO1" s="239"/>
      <c r="AP1" s="239"/>
      <c r="AQ1" s="239"/>
      <c r="AR1" s="239"/>
      <c r="AS1" s="239"/>
      <c r="AT1" s="239"/>
      <c r="AU1" s="239"/>
      <c r="AV1" s="239"/>
      <c r="AW1" s="239"/>
      <c r="AX1" s="240"/>
      <c r="AY1" s="237"/>
      <c r="AZ1" s="237"/>
      <c r="BA1" s="237"/>
      <c r="BB1" s="237"/>
      <c r="BC1" s="237"/>
      <c r="BD1" s="237"/>
      <c r="BE1" s="237"/>
      <c r="BF1" s="241"/>
      <c r="BG1" s="241"/>
      <c r="BH1" s="241"/>
      <c r="BI1" s="241"/>
      <c r="BJ1" s="241"/>
      <c r="BK1" s="241"/>
      <c r="BL1" s="241"/>
      <c r="BM1" s="241"/>
      <c r="BN1" s="242"/>
      <c r="BO1" s="242"/>
      <c r="BP1" s="242"/>
      <c r="BQ1" s="242"/>
      <c r="BR1" s="242"/>
    </row>
    <row r="2" spans="1:77" s="256" customFormat="1" ht="30" customHeight="1" thickBot="1">
      <c r="A2" s="243"/>
      <c r="B2" s="244"/>
      <c r="C2" s="245" t="s">
        <v>94</v>
      </c>
      <c r="D2" s="246"/>
      <c r="E2" s="246"/>
      <c r="F2" s="247"/>
      <c r="G2" s="248"/>
      <c r="H2" s="248"/>
      <c r="I2" s="249" t="s">
        <v>95</v>
      </c>
      <c r="J2" s="246"/>
      <c r="K2" s="246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2"/>
      <c r="AO2" s="251"/>
      <c r="AP2" s="251"/>
      <c r="AQ2" s="251"/>
      <c r="AR2" s="252"/>
      <c r="AS2" s="251"/>
      <c r="AT2" s="251"/>
      <c r="AU2" s="251"/>
      <c r="AV2" s="252"/>
      <c r="AW2" s="251"/>
      <c r="AX2" s="251"/>
      <c r="AY2" s="251"/>
      <c r="AZ2" s="252"/>
      <c r="BA2" s="251"/>
      <c r="BB2" s="251"/>
      <c r="BC2" s="251"/>
      <c r="BD2" s="252"/>
      <c r="BE2" s="251"/>
      <c r="BF2" s="251"/>
      <c r="BG2" s="251"/>
      <c r="BH2" s="252"/>
      <c r="BI2" s="251"/>
      <c r="BJ2" s="251"/>
      <c r="BK2" s="251"/>
      <c r="BL2" s="252"/>
      <c r="BM2" s="251"/>
      <c r="BN2" s="253"/>
      <c r="BO2" s="253"/>
      <c r="BP2" s="253"/>
      <c r="BQ2" s="253"/>
      <c r="BR2" s="254"/>
      <c r="BS2" s="253"/>
      <c r="BT2" s="253"/>
      <c r="BU2" s="255"/>
      <c r="BV2" s="254"/>
      <c r="BW2" s="253"/>
      <c r="BX2" s="253"/>
      <c r="BY2" s="253"/>
    </row>
    <row r="3" spans="1:70" s="267" customFormat="1" ht="45.75" customHeight="1" thickBot="1">
      <c r="A3" s="257" t="s">
        <v>96</v>
      </c>
      <c r="B3" s="258" t="s">
        <v>3</v>
      </c>
      <c r="C3" s="259" t="s">
        <v>4</v>
      </c>
      <c r="D3" s="260" t="s">
        <v>97</v>
      </c>
      <c r="E3" s="260" t="s">
        <v>10</v>
      </c>
      <c r="F3" s="261"/>
      <c r="G3" s="262" t="s">
        <v>96</v>
      </c>
      <c r="H3" s="258" t="s">
        <v>3</v>
      </c>
      <c r="I3" s="259" t="s">
        <v>4</v>
      </c>
      <c r="J3" s="260" t="s">
        <v>97</v>
      </c>
      <c r="K3" s="260" t="s">
        <v>10</v>
      </c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4"/>
      <c r="BM3" s="264"/>
      <c r="BN3" s="265"/>
      <c r="BO3" s="265"/>
      <c r="BP3" s="265"/>
      <c r="BQ3" s="266"/>
      <c r="BR3" s="266"/>
    </row>
    <row r="4" spans="1:11" ht="15">
      <c r="A4" s="268">
        <v>1</v>
      </c>
      <c r="B4" s="269">
        <v>4</v>
      </c>
      <c r="C4" s="270" t="s">
        <v>19</v>
      </c>
      <c r="D4" s="271">
        <v>57</v>
      </c>
      <c r="E4" s="272">
        <f>IF(D4&lt;&gt;"",D4-$D$4,"")</f>
        <v>0</v>
      </c>
      <c r="G4" s="274">
        <v>1</v>
      </c>
      <c r="H4" s="269">
        <v>4</v>
      </c>
      <c r="I4" s="275" t="s">
        <v>19</v>
      </c>
      <c r="J4" s="276">
        <v>57</v>
      </c>
      <c r="K4" s="277">
        <f>J4-$J$35</f>
        <v>57</v>
      </c>
    </row>
    <row r="5" spans="1:11" ht="15">
      <c r="A5" s="367">
        <v>2</v>
      </c>
      <c r="B5" s="280">
        <v>8</v>
      </c>
      <c r="C5" s="366" t="s">
        <v>13</v>
      </c>
      <c r="D5" s="281">
        <v>47</v>
      </c>
      <c r="E5" s="282">
        <f aca="true" t="shared" si="0" ref="E5:E35">IF(D5&lt;&gt;"",D5-$D$4,"")</f>
        <v>-10</v>
      </c>
      <c r="G5" s="283">
        <v>2</v>
      </c>
      <c r="H5" s="280">
        <v>8</v>
      </c>
      <c r="I5" s="284" t="s">
        <v>13</v>
      </c>
      <c r="J5" s="285">
        <v>47</v>
      </c>
      <c r="K5" s="286">
        <f aca="true" t="shared" si="1" ref="K5:K35">J5-$J$35</f>
        <v>47</v>
      </c>
    </row>
    <row r="6" spans="1:11" ht="15">
      <c r="A6" s="367">
        <v>3</v>
      </c>
      <c r="B6" s="280">
        <v>13</v>
      </c>
      <c r="C6" s="366" t="s">
        <v>21</v>
      </c>
      <c r="D6" s="281">
        <v>32</v>
      </c>
      <c r="E6" s="282">
        <f t="shared" si="0"/>
        <v>-25</v>
      </c>
      <c r="G6" s="283">
        <v>3</v>
      </c>
      <c r="H6" s="280">
        <v>13</v>
      </c>
      <c r="I6" s="284" t="s">
        <v>21</v>
      </c>
      <c r="J6" s="285">
        <v>32</v>
      </c>
      <c r="K6" s="286">
        <f t="shared" si="1"/>
        <v>32</v>
      </c>
    </row>
    <row r="7" spans="1:11" ht="15">
      <c r="A7" s="287">
        <v>4</v>
      </c>
      <c r="B7" s="280">
        <v>9</v>
      </c>
      <c r="C7" s="288" t="s">
        <v>16</v>
      </c>
      <c r="D7" s="289">
        <v>29</v>
      </c>
      <c r="E7" s="282">
        <f t="shared" si="0"/>
        <v>-28</v>
      </c>
      <c r="G7" s="283">
        <v>4</v>
      </c>
      <c r="H7" s="280">
        <v>9</v>
      </c>
      <c r="I7" s="284" t="s">
        <v>16</v>
      </c>
      <c r="J7" s="285">
        <v>29</v>
      </c>
      <c r="K7" s="286">
        <f t="shared" si="1"/>
        <v>29</v>
      </c>
    </row>
    <row r="8" spans="1:11" ht="15">
      <c r="A8" s="287">
        <v>5</v>
      </c>
      <c r="B8" s="280">
        <v>0</v>
      </c>
      <c r="C8" s="288" t="s">
        <v>30</v>
      </c>
      <c r="D8" s="289">
        <v>27</v>
      </c>
      <c r="E8" s="282">
        <f t="shared" si="0"/>
        <v>-30</v>
      </c>
      <c r="G8" s="283">
        <v>5</v>
      </c>
      <c r="H8" s="280">
        <v>0</v>
      </c>
      <c r="I8" s="284" t="s">
        <v>30</v>
      </c>
      <c r="J8" s="285">
        <v>27</v>
      </c>
      <c r="K8" s="286">
        <f t="shared" si="1"/>
        <v>27</v>
      </c>
    </row>
    <row r="9" spans="1:11" ht="15">
      <c r="A9" s="287">
        <v>6</v>
      </c>
      <c r="B9" s="280">
        <v>11</v>
      </c>
      <c r="C9" s="288" t="s">
        <v>44</v>
      </c>
      <c r="D9" s="289">
        <v>26</v>
      </c>
      <c r="E9" s="282">
        <f t="shared" si="0"/>
        <v>-31</v>
      </c>
      <c r="G9" s="283">
        <v>6</v>
      </c>
      <c r="H9" s="280">
        <v>11</v>
      </c>
      <c r="I9" s="284" t="s">
        <v>44</v>
      </c>
      <c r="J9" s="285">
        <v>26</v>
      </c>
      <c r="K9" s="286">
        <f t="shared" si="1"/>
        <v>26</v>
      </c>
    </row>
    <row r="10" spans="1:11" ht="15">
      <c r="A10" s="287">
        <v>7</v>
      </c>
      <c r="B10" s="280">
        <v>1</v>
      </c>
      <c r="C10" s="288" t="s">
        <v>98</v>
      </c>
      <c r="D10" s="289">
        <v>23</v>
      </c>
      <c r="E10" s="282">
        <f t="shared" si="0"/>
        <v>-34</v>
      </c>
      <c r="G10" s="283">
        <v>7</v>
      </c>
      <c r="H10" s="280">
        <v>1</v>
      </c>
      <c r="I10" s="284" t="s">
        <v>98</v>
      </c>
      <c r="J10" s="285">
        <v>23</v>
      </c>
      <c r="K10" s="286">
        <f t="shared" si="1"/>
        <v>23</v>
      </c>
    </row>
    <row r="11" spans="1:11" ht="15">
      <c r="A11" s="287">
        <v>8</v>
      </c>
      <c r="B11" s="280">
        <v>25</v>
      </c>
      <c r="C11" s="288" t="s">
        <v>23</v>
      </c>
      <c r="D11" s="289">
        <v>23</v>
      </c>
      <c r="E11" s="282">
        <f t="shared" si="0"/>
        <v>-34</v>
      </c>
      <c r="G11" s="283">
        <v>8</v>
      </c>
      <c r="H11" s="280">
        <v>25</v>
      </c>
      <c r="I11" s="284" t="s">
        <v>23</v>
      </c>
      <c r="J11" s="285">
        <v>23</v>
      </c>
      <c r="K11" s="286">
        <f t="shared" si="1"/>
        <v>23</v>
      </c>
    </row>
    <row r="12" spans="1:11" ht="15">
      <c r="A12" s="287">
        <v>9</v>
      </c>
      <c r="B12" s="280">
        <v>17</v>
      </c>
      <c r="C12" s="288" t="s">
        <v>25</v>
      </c>
      <c r="D12" s="289">
        <v>22</v>
      </c>
      <c r="E12" s="282">
        <f t="shared" si="0"/>
        <v>-35</v>
      </c>
      <c r="G12" s="290">
        <v>9</v>
      </c>
      <c r="H12" s="280">
        <v>17</v>
      </c>
      <c r="I12" s="284" t="s">
        <v>25</v>
      </c>
      <c r="J12" s="285">
        <v>22</v>
      </c>
      <c r="K12" s="286">
        <f t="shared" si="1"/>
        <v>22</v>
      </c>
    </row>
    <row r="13" spans="1:11" ht="15">
      <c r="A13" s="287">
        <v>10</v>
      </c>
      <c r="B13" s="280">
        <v>0</v>
      </c>
      <c r="C13" s="288" t="s">
        <v>28</v>
      </c>
      <c r="D13" s="289">
        <v>19</v>
      </c>
      <c r="E13" s="282">
        <f t="shared" si="0"/>
        <v>-38</v>
      </c>
      <c r="G13" s="290">
        <v>10</v>
      </c>
      <c r="H13" s="280">
        <v>0</v>
      </c>
      <c r="I13" s="284" t="s">
        <v>28</v>
      </c>
      <c r="J13" s="285">
        <v>19</v>
      </c>
      <c r="K13" s="286">
        <f t="shared" si="1"/>
        <v>19</v>
      </c>
    </row>
    <row r="14" spans="1:11" ht="15">
      <c r="A14" s="287">
        <v>11</v>
      </c>
      <c r="B14" s="280">
        <v>11</v>
      </c>
      <c r="C14" s="288" t="s">
        <v>99</v>
      </c>
      <c r="D14" s="289">
        <v>18</v>
      </c>
      <c r="E14" s="282">
        <f t="shared" si="0"/>
        <v>-39</v>
      </c>
      <c r="G14" s="290">
        <v>11</v>
      </c>
      <c r="H14" s="280">
        <v>11</v>
      </c>
      <c r="I14" s="284" t="s">
        <v>99</v>
      </c>
      <c r="J14" s="285">
        <v>18</v>
      </c>
      <c r="K14" s="286">
        <f t="shared" si="1"/>
        <v>18</v>
      </c>
    </row>
    <row r="15" spans="1:11" ht="15">
      <c r="A15" s="287">
        <v>12</v>
      </c>
      <c r="B15" s="280">
        <v>13</v>
      </c>
      <c r="C15" s="288" t="s">
        <v>85</v>
      </c>
      <c r="D15" s="289">
        <v>18</v>
      </c>
      <c r="E15" s="282">
        <f t="shared" si="0"/>
        <v>-39</v>
      </c>
      <c r="G15" s="290">
        <v>12</v>
      </c>
      <c r="H15" s="280">
        <v>13</v>
      </c>
      <c r="I15" s="284" t="s">
        <v>85</v>
      </c>
      <c r="J15" s="285">
        <v>18</v>
      </c>
      <c r="K15" s="286">
        <f t="shared" si="1"/>
        <v>18</v>
      </c>
    </row>
    <row r="16" spans="1:11" ht="15">
      <c r="A16" s="287">
        <v>13</v>
      </c>
      <c r="B16" s="280">
        <v>19</v>
      </c>
      <c r="C16" s="288" t="s">
        <v>46</v>
      </c>
      <c r="D16" s="289">
        <v>14</v>
      </c>
      <c r="E16" s="282">
        <f t="shared" si="0"/>
        <v>-43</v>
      </c>
      <c r="G16" s="290">
        <v>13</v>
      </c>
      <c r="H16" s="280">
        <v>19</v>
      </c>
      <c r="I16" s="284" t="s">
        <v>46</v>
      </c>
      <c r="J16" s="285">
        <v>14</v>
      </c>
      <c r="K16" s="286">
        <f t="shared" si="1"/>
        <v>14</v>
      </c>
    </row>
    <row r="17" spans="1:11" ht="15">
      <c r="A17" s="287">
        <v>14</v>
      </c>
      <c r="B17" s="280">
        <v>15</v>
      </c>
      <c r="C17" s="288" t="s">
        <v>88</v>
      </c>
      <c r="D17" s="289">
        <v>13</v>
      </c>
      <c r="E17" s="282">
        <f t="shared" si="0"/>
        <v>-44</v>
      </c>
      <c r="G17" s="290">
        <v>14</v>
      </c>
      <c r="H17" s="280">
        <v>15</v>
      </c>
      <c r="I17" s="284" t="s">
        <v>88</v>
      </c>
      <c r="J17" s="285">
        <v>13</v>
      </c>
      <c r="K17" s="286">
        <f t="shared" si="1"/>
        <v>13</v>
      </c>
    </row>
    <row r="18" spans="1:11" ht="15">
      <c r="A18" s="287">
        <v>15</v>
      </c>
      <c r="B18" s="280">
        <v>13</v>
      </c>
      <c r="C18" s="288" t="s">
        <v>83</v>
      </c>
      <c r="D18" s="289">
        <v>10</v>
      </c>
      <c r="E18" s="282">
        <f t="shared" si="0"/>
        <v>-47</v>
      </c>
      <c r="G18" s="290">
        <v>15</v>
      </c>
      <c r="H18" s="280">
        <v>13</v>
      </c>
      <c r="I18" s="284" t="s">
        <v>83</v>
      </c>
      <c r="J18" s="285">
        <v>10</v>
      </c>
      <c r="K18" s="286">
        <f t="shared" si="1"/>
        <v>10</v>
      </c>
    </row>
    <row r="19" spans="1:11" ht="15">
      <c r="A19" s="287">
        <v>16</v>
      </c>
      <c r="B19" s="280">
        <v>11</v>
      </c>
      <c r="C19" s="288" t="s">
        <v>50</v>
      </c>
      <c r="D19" s="289">
        <v>9</v>
      </c>
      <c r="E19" s="282">
        <f t="shared" si="0"/>
        <v>-48</v>
      </c>
      <c r="G19" s="290">
        <v>16</v>
      </c>
      <c r="H19" s="280">
        <v>11</v>
      </c>
      <c r="I19" s="284" t="s">
        <v>50</v>
      </c>
      <c r="J19" s="285">
        <v>9</v>
      </c>
      <c r="K19" s="286">
        <f t="shared" si="1"/>
        <v>9</v>
      </c>
    </row>
    <row r="20" spans="1:11" ht="15">
      <c r="A20" s="287">
        <v>17</v>
      </c>
      <c r="B20" s="280">
        <v>36</v>
      </c>
      <c r="C20" s="288" t="s">
        <v>52</v>
      </c>
      <c r="D20" s="289">
        <v>9</v>
      </c>
      <c r="E20" s="282">
        <f t="shared" si="0"/>
        <v>-48</v>
      </c>
      <c r="G20" s="290">
        <v>17</v>
      </c>
      <c r="H20" s="280">
        <v>36</v>
      </c>
      <c r="I20" s="284" t="s">
        <v>52</v>
      </c>
      <c r="J20" s="285">
        <v>9</v>
      </c>
      <c r="K20" s="286">
        <f t="shared" si="1"/>
        <v>9</v>
      </c>
    </row>
    <row r="21" spans="1:11" ht="15">
      <c r="A21" s="287">
        <v>18</v>
      </c>
      <c r="B21" s="280"/>
      <c r="C21" s="288" t="s">
        <v>82</v>
      </c>
      <c r="D21" s="289">
        <v>3</v>
      </c>
      <c r="E21" s="282">
        <f t="shared" si="0"/>
        <v>-54</v>
      </c>
      <c r="G21" s="290">
        <v>18</v>
      </c>
      <c r="H21" s="280"/>
      <c r="I21" s="284" t="s">
        <v>82</v>
      </c>
      <c r="J21" s="285">
        <v>3</v>
      </c>
      <c r="K21" s="286">
        <f t="shared" si="1"/>
        <v>3</v>
      </c>
    </row>
    <row r="22" spans="1:11" ht="15">
      <c r="A22" s="287">
        <v>19</v>
      </c>
      <c r="B22" s="280">
        <v>43</v>
      </c>
      <c r="C22" s="288" t="s">
        <v>91</v>
      </c>
      <c r="D22" s="289">
        <v>2</v>
      </c>
      <c r="E22" s="282">
        <f t="shared" si="0"/>
        <v>-55</v>
      </c>
      <c r="G22" s="290">
        <v>19</v>
      </c>
      <c r="H22" s="280">
        <v>43</v>
      </c>
      <c r="I22" s="284" t="s">
        <v>91</v>
      </c>
      <c r="J22" s="285">
        <v>2</v>
      </c>
      <c r="K22" s="286">
        <f t="shared" si="1"/>
        <v>2</v>
      </c>
    </row>
    <row r="23" spans="1:11" ht="15">
      <c r="A23" s="287">
        <v>20</v>
      </c>
      <c r="B23" s="280">
        <v>49</v>
      </c>
      <c r="C23" s="288" t="s">
        <v>100</v>
      </c>
      <c r="D23" s="289">
        <v>2</v>
      </c>
      <c r="E23" s="282">
        <f t="shared" si="0"/>
        <v>-55</v>
      </c>
      <c r="G23" s="290">
        <v>20</v>
      </c>
      <c r="H23" s="280">
        <v>49</v>
      </c>
      <c r="I23" s="284" t="s">
        <v>100</v>
      </c>
      <c r="J23" s="285">
        <v>2</v>
      </c>
      <c r="K23" s="286">
        <f t="shared" si="1"/>
        <v>2</v>
      </c>
    </row>
    <row r="24" spans="1:11" ht="15">
      <c r="A24" s="287">
        <v>21</v>
      </c>
      <c r="B24" s="280"/>
      <c r="C24" s="288" t="s">
        <v>76</v>
      </c>
      <c r="D24" s="289">
        <v>2</v>
      </c>
      <c r="E24" s="282">
        <f t="shared" si="0"/>
        <v>-55</v>
      </c>
      <c r="G24" s="290">
        <v>21</v>
      </c>
      <c r="H24" s="280"/>
      <c r="I24" s="284" t="s">
        <v>76</v>
      </c>
      <c r="J24" s="285">
        <v>2</v>
      </c>
      <c r="K24" s="286">
        <f t="shared" si="1"/>
        <v>2</v>
      </c>
    </row>
    <row r="25" spans="1:11" ht="15">
      <c r="A25" s="287">
        <v>22</v>
      </c>
      <c r="B25" s="280"/>
      <c r="C25" s="288"/>
      <c r="D25" s="289"/>
      <c r="E25" s="282">
        <f t="shared" si="0"/>
      </c>
      <c r="G25" s="290">
        <v>22</v>
      </c>
      <c r="H25" s="280"/>
      <c r="I25" s="284"/>
      <c r="J25" s="285"/>
      <c r="K25" s="286">
        <f t="shared" si="1"/>
        <v>0</v>
      </c>
    </row>
    <row r="26" spans="1:11" ht="15">
      <c r="A26" s="287"/>
      <c r="B26" s="280"/>
      <c r="C26" s="288"/>
      <c r="D26" s="289"/>
      <c r="E26" s="282">
        <f t="shared" si="0"/>
      </c>
      <c r="G26" s="290"/>
      <c r="H26" s="280"/>
      <c r="I26" s="284"/>
      <c r="J26" s="285"/>
      <c r="K26" s="286">
        <f t="shared" si="1"/>
        <v>0</v>
      </c>
    </row>
    <row r="27" spans="1:11" ht="15">
      <c r="A27" s="287"/>
      <c r="B27" s="280"/>
      <c r="C27" s="288"/>
      <c r="D27" s="289"/>
      <c r="E27" s="282">
        <f t="shared" si="0"/>
      </c>
      <c r="G27" s="290"/>
      <c r="H27" s="280"/>
      <c r="I27" s="284"/>
      <c r="J27" s="285"/>
      <c r="K27" s="286">
        <f t="shared" si="1"/>
        <v>0</v>
      </c>
    </row>
    <row r="28" spans="1:11" ht="15">
      <c r="A28" s="287"/>
      <c r="B28" s="280"/>
      <c r="C28" s="288"/>
      <c r="D28" s="289"/>
      <c r="E28" s="282">
        <f t="shared" si="0"/>
      </c>
      <c r="G28" s="290"/>
      <c r="H28" s="280"/>
      <c r="I28" s="284"/>
      <c r="J28" s="285"/>
      <c r="K28" s="286">
        <f t="shared" si="1"/>
        <v>0</v>
      </c>
    </row>
    <row r="29" spans="1:11" ht="15">
      <c r="A29" s="287"/>
      <c r="B29" s="280"/>
      <c r="C29" s="288"/>
      <c r="D29" s="289"/>
      <c r="E29" s="282">
        <f t="shared" si="0"/>
      </c>
      <c r="G29" s="290"/>
      <c r="H29" s="280"/>
      <c r="I29" s="284"/>
      <c r="J29" s="285"/>
      <c r="K29" s="286">
        <f t="shared" si="1"/>
        <v>0</v>
      </c>
    </row>
    <row r="30" spans="1:11" ht="15">
      <c r="A30" s="287"/>
      <c r="B30" s="280"/>
      <c r="C30" s="288"/>
      <c r="D30" s="289"/>
      <c r="E30" s="282">
        <f t="shared" si="0"/>
      </c>
      <c r="G30" s="290"/>
      <c r="H30" s="280"/>
      <c r="I30" s="284"/>
      <c r="J30" s="285"/>
      <c r="K30" s="286">
        <f t="shared" si="1"/>
        <v>0</v>
      </c>
    </row>
    <row r="31" spans="1:11" ht="15">
      <c r="A31" s="287"/>
      <c r="B31" s="280"/>
      <c r="C31" s="288"/>
      <c r="D31" s="289"/>
      <c r="E31" s="282">
        <f t="shared" si="0"/>
      </c>
      <c r="G31" s="290"/>
      <c r="H31" s="280"/>
      <c r="I31" s="284"/>
      <c r="J31" s="285"/>
      <c r="K31" s="286">
        <f t="shared" si="1"/>
        <v>0</v>
      </c>
    </row>
    <row r="32" spans="1:11" ht="15">
      <c r="A32" s="287"/>
      <c r="B32" s="280"/>
      <c r="C32" s="288"/>
      <c r="D32" s="289"/>
      <c r="E32" s="282">
        <f t="shared" si="0"/>
      </c>
      <c r="G32" s="290"/>
      <c r="H32" s="280"/>
      <c r="I32" s="284"/>
      <c r="J32" s="285"/>
      <c r="K32" s="286">
        <f t="shared" si="1"/>
        <v>0</v>
      </c>
    </row>
    <row r="33" spans="1:11" ht="15">
      <c r="A33" s="287"/>
      <c r="B33" s="280"/>
      <c r="C33" s="288"/>
      <c r="D33" s="289"/>
      <c r="E33" s="282">
        <f t="shared" si="0"/>
      </c>
      <c r="G33" s="290"/>
      <c r="H33" s="280"/>
      <c r="I33" s="284"/>
      <c r="J33" s="285"/>
      <c r="K33" s="286">
        <f t="shared" si="1"/>
        <v>0</v>
      </c>
    </row>
    <row r="34" spans="1:11" ht="15">
      <c r="A34" s="287"/>
      <c r="B34" s="280"/>
      <c r="C34" s="288"/>
      <c r="D34" s="289"/>
      <c r="E34" s="282">
        <f t="shared" si="0"/>
      </c>
      <c r="G34" s="290"/>
      <c r="H34" s="280"/>
      <c r="I34" s="284"/>
      <c r="J34" s="285"/>
      <c r="K34" s="286">
        <f t="shared" si="1"/>
        <v>0</v>
      </c>
    </row>
    <row r="35" spans="1:11" ht="15.75" thickBot="1">
      <c r="A35" s="291"/>
      <c r="B35" s="292"/>
      <c r="C35" s="293"/>
      <c r="D35" s="294"/>
      <c r="E35" s="295">
        <f t="shared" si="0"/>
      </c>
      <c r="G35" s="296"/>
      <c r="H35" s="292"/>
      <c r="I35" s="297"/>
      <c r="J35" s="298"/>
      <c r="K35" s="299">
        <f t="shared" si="1"/>
        <v>0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93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5"/>
  <sheetViews>
    <sheetView view="pageBreakPreview" zoomScale="85" zoomScaleNormal="75" zoomScaleSheetLayoutView="85" zoomScalePageLayoutView="0" workbookViewId="0" topLeftCell="A1">
      <pane xSplit="6" ySplit="4" topLeftCell="G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8" sqref="C18"/>
    </sheetView>
  </sheetViews>
  <sheetFormatPr defaultColWidth="9.140625" defaultRowHeight="12.75"/>
  <cols>
    <col min="1" max="1" width="3.7109375" style="228" customWidth="1"/>
    <col min="2" max="2" width="11.7109375" style="301" bestFit="1" customWidth="1"/>
    <col min="3" max="3" width="27.00390625" style="273" customWidth="1"/>
    <col min="4" max="4" width="7.57421875" style="304" customWidth="1"/>
    <col min="5" max="5" width="9.140625" style="279" customWidth="1"/>
    <col min="6" max="6" width="8.00390625" style="279" bestFit="1" customWidth="1"/>
    <col min="7" max="56" width="5.57421875" style="228" customWidth="1"/>
    <col min="57" max="66" width="5.140625" style="305" customWidth="1"/>
    <col min="67" max="16384" width="9.140625" style="228" customWidth="1"/>
  </cols>
  <sheetData>
    <row r="1" ht="22.5" customHeight="1"/>
    <row r="2" spans="1:6" ht="23.25" customHeight="1">
      <c r="A2" s="306" t="s">
        <v>101</v>
      </c>
      <c r="B2" s="307"/>
      <c r="C2" s="306"/>
      <c r="D2" s="308"/>
      <c r="E2" s="309"/>
      <c r="F2" s="310"/>
    </row>
    <row r="3" spans="1:66" ht="18" thickBot="1">
      <c r="A3" s="311" t="s">
        <v>102</v>
      </c>
      <c r="B3" s="307"/>
      <c r="C3" s="312"/>
      <c r="D3" s="313"/>
      <c r="E3" s="314"/>
      <c r="F3" s="315"/>
      <c r="BC3" s="316"/>
      <c r="BD3" s="316"/>
      <c r="BE3" s="317"/>
      <c r="BF3" s="317"/>
      <c r="BG3" s="317"/>
      <c r="BH3" s="317"/>
      <c r="BI3" s="317"/>
      <c r="BJ3" s="317"/>
      <c r="BK3" s="317"/>
      <c r="BL3" s="317"/>
      <c r="BM3" s="317"/>
      <c r="BN3" s="317"/>
    </row>
    <row r="4" spans="1:66" s="329" customFormat="1" ht="30">
      <c r="A4" s="318" t="s">
        <v>103</v>
      </c>
      <c r="B4" s="319" t="s">
        <v>104</v>
      </c>
      <c r="C4" s="320" t="s">
        <v>105</v>
      </c>
      <c r="D4" s="320" t="s">
        <v>56</v>
      </c>
      <c r="E4" s="321" t="s">
        <v>106</v>
      </c>
      <c r="F4" s="322" t="s">
        <v>107</v>
      </c>
      <c r="G4" s="323">
        <v>0</v>
      </c>
      <c r="H4" s="324">
        <v>-1</v>
      </c>
      <c r="I4" s="324">
        <v>-2</v>
      </c>
      <c r="J4" s="324">
        <v>-3</v>
      </c>
      <c r="K4" s="324">
        <v>-4</v>
      </c>
      <c r="L4" s="324">
        <v>-5</v>
      </c>
      <c r="M4" s="324">
        <v>-6</v>
      </c>
      <c r="N4" s="324">
        <v>-7</v>
      </c>
      <c r="O4" s="324">
        <v>-8</v>
      </c>
      <c r="P4" s="324">
        <v>-9</v>
      </c>
      <c r="Q4" s="324">
        <v>-10</v>
      </c>
      <c r="R4" s="324">
        <v>-11</v>
      </c>
      <c r="S4" s="324">
        <v>-12</v>
      </c>
      <c r="T4" s="324">
        <v>-13</v>
      </c>
      <c r="U4" s="324">
        <v>-14</v>
      </c>
      <c r="V4" s="324">
        <v>-15</v>
      </c>
      <c r="W4" s="324">
        <v>-16</v>
      </c>
      <c r="X4" s="324">
        <v>-17</v>
      </c>
      <c r="Y4" s="324">
        <v>-18</v>
      </c>
      <c r="Z4" s="324">
        <v>-19</v>
      </c>
      <c r="AA4" s="324">
        <v>-20</v>
      </c>
      <c r="AB4" s="324">
        <v>-21</v>
      </c>
      <c r="AC4" s="324">
        <v>-22</v>
      </c>
      <c r="AD4" s="324">
        <v>-23</v>
      </c>
      <c r="AE4" s="324">
        <v>-24</v>
      </c>
      <c r="AF4" s="324">
        <v>-25</v>
      </c>
      <c r="AG4" s="324">
        <v>-26</v>
      </c>
      <c r="AH4" s="324">
        <v>-27</v>
      </c>
      <c r="AI4" s="324">
        <v>-28</v>
      </c>
      <c r="AJ4" s="324">
        <v>-29</v>
      </c>
      <c r="AK4" s="324">
        <v>-30</v>
      </c>
      <c r="AL4" s="324">
        <v>-31</v>
      </c>
      <c r="AM4" s="324">
        <v>-32</v>
      </c>
      <c r="AN4" s="324">
        <v>-33</v>
      </c>
      <c r="AO4" s="324">
        <v>-34</v>
      </c>
      <c r="AP4" s="324">
        <v>-35</v>
      </c>
      <c r="AQ4" s="324">
        <v>-36</v>
      </c>
      <c r="AR4" s="324">
        <v>-37</v>
      </c>
      <c r="AS4" s="324">
        <v>-38</v>
      </c>
      <c r="AT4" s="324">
        <v>-39</v>
      </c>
      <c r="AU4" s="324">
        <v>-40</v>
      </c>
      <c r="AV4" s="324">
        <v>-41</v>
      </c>
      <c r="AW4" s="324">
        <v>-42</v>
      </c>
      <c r="AX4" s="324">
        <v>-43</v>
      </c>
      <c r="AY4" s="324">
        <v>-44</v>
      </c>
      <c r="AZ4" s="324">
        <v>-45</v>
      </c>
      <c r="BA4" s="324">
        <v>-46</v>
      </c>
      <c r="BB4" s="324">
        <v>-47</v>
      </c>
      <c r="BC4" s="325">
        <v>-48</v>
      </c>
      <c r="BD4" s="326">
        <v>-49</v>
      </c>
      <c r="BE4" s="327">
        <v>-50</v>
      </c>
      <c r="BF4" s="328">
        <v>-51</v>
      </c>
      <c r="BG4" s="328">
        <v>-52</v>
      </c>
      <c r="BH4" s="328">
        <v>-53</v>
      </c>
      <c r="BI4" s="328">
        <v>-54</v>
      </c>
      <c r="BJ4" s="328">
        <v>-55</v>
      </c>
      <c r="BK4" s="328">
        <v>-56</v>
      </c>
      <c r="BL4" s="328">
        <v>-57</v>
      </c>
      <c r="BM4" s="328">
        <v>-58</v>
      </c>
      <c r="BN4" s="328">
        <v>-59</v>
      </c>
    </row>
    <row r="5" spans="1:70" ht="12.75">
      <c r="A5" s="330">
        <v>1</v>
      </c>
      <c r="B5" s="331">
        <f>IF(F5&gt;0,ROUNDDOWN(IF(E5&lt;'[1]Main'!$B$32,'[1]Main'!$B$34,IF(E5&gt;='[1]Main'!$B$31,0,IF(E5&gt;='[1]Main'!$B$32,('[1]Main'!$B$31-E5)*('[1]Main'!$B$33/100)))),0),"")</f>
        <v>1</v>
      </c>
      <c r="C5" s="332" t="s">
        <v>108</v>
      </c>
      <c r="D5" s="333" t="s">
        <v>14</v>
      </c>
      <c r="E5" s="334">
        <f aca="true" t="shared" si="0" ref="E5:E68">IF(F5&gt;0,AVERAGE(G5:BD5),"")</f>
        <v>197.84</v>
      </c>
      <c r="F5" s="335">
        <f aca="true" t="shared" si="1" ref="F5:F68">COUNT(G5:BD5)</f>
        <v>50</v>
      </c>
      <c r="G5" s="336">
        <v>187</v>
      </c>
      <c r="H5" s="337">
        <v>204</v>
      </c>
      <c r="I5" s="337">
        <v>172</v>
      </c>
      <c r="J5" s="337">
        <v>186</v>
      </c>
      <c r="K5" s="337">
        <v>259</v>
      </c>
      <c r="L5" s="337">
        <v>177</v>
      </c>
      <c r="M5" s="337">
        <v>166</v>
      </c>
      <c r="N5" s="337">
        <v>191</v>
      </c>
      <c r="O5" s="337">
        <v>209</v>
      </c>
      <c r="P5" s="337">
        <v>256</v>
      </c>
      <c r="Q5" s="337">
        <v>238</v>
      </c>
      <c r="R5" s="337">
        <v>199</v>
      </c>
      <c r="S5" s="337">
        <v>193</v>
      </c>
      <c r="T5" s="337">
        <v>203</v>
      </c>
      <c r="U5" s="337">
        <v>238</v>
      </c>
      <c r="V5" s="337">
        <v>237</v>
      </c>
      <c r="W5" s="337">
        <v>210</v>
      </c>
      <c r="X5" s="337">
        <v>216</v>
      </c>
      <c r="Y5" s="337">
        <v>279</v>
      </c>
      <c r="Z5" s="337">
        <v>166</v>
      </c>
      <c r="AA5" s="337">
        <v>213</v>
      </c>
      <c r="AB5" s="337">
        <v>243</v>
      </c>
      <c r="AC5" s="337">
        <v>168</v>
      </c>
      <c r="AD5" s="337">
        <v>186</v>
      </c>
      <c r="AE5" s="337">
        <v>193</v>
      </c>
      <c r="AF5" s="337">
        <v>201</v>
      </c>
      <c r="AG5" s="337">
        <v>195</v>
      </c>
      <c r="AH5" s="337">
        <v>174</v>
      </c>
      <c r="AI5" s="337">
        <v>167</v>
      </c>
      <c r="AJ5" s="337">
        <v>246</v>
      </c>
      <c r="AK5" s="337">
        <v>190</v>
      </c>
      <c r="AL5" s="337">
        <v>175</v>
      </c>
      <c r="AM5" s="337">
        <v>173</v>
      </c>
      <c r="AN5" s="337">
        <v>189</v>
      </c>
      <c r="AO5" s="337">
        <v>178</v>
      </c>
      <c r="AP5" s="337">
        <v>223</v>
      </c>
      <c r="AQ5" s="337">
        <v>190</v>
      </c>
      <c r="AR5" s="337">
        <v>166</v>
      </c>
      <c r="AS5" s="337">
        <v>155</v>
      </c>
      <c r="AT5" s="337">
        <v>206</v>
      </c>
      <c r="AU5" s="337">
        <v>178</v>
      </c>
      <c r="AV5" s="337">
        <v>196</v>
      </c>
      <c r="AW5" s="337">
        <v>202</v>
      </c>
      <c r="AX5" s="337">
        <v>180</v>
      </c>
      <c r="AY5" s="337">
        <v>196</v>
      </c>
      <c r="AZ5" s="337">
        <v>171</v>
      </c>
      <c r="BA5" s="337">
        <v>168</v>
      </c>
      <c r="BB5" s="337">
        <v>191</v>
      </c>
      <c r="BC5" s="337">
        <v>190</v>
      </c>
      <c r="BD5" s="338">
        <v>203</v>
      </c>
      <c r="BE5" s="339">
        <v>176</v>
      </c>
      <c r="BF5" s="340">
        <v>225</v>
      </c>
      <c r="BG5" s="340">
        <v>222</v>
      </c>
      <c r="BH5" s="340">
        <v>246</v>
      </c>
      <c r="BI5" s="340">
        <v>232</v>
      </c>
      <c r="BJ5" s="340">
        <v>198</v>
      </c>
      <c r="BK5" s="340">
        <v>213</v>
      </c>
      <c r="BL5" s="340">
        <v>228</v>
      </c>
      <c r="BM5" s="340">
        <v>181</v>
      </c>
      <c r="BN5" s="340">
        <v>232</v>
      </c>
      <c r="BO5"/>
      <c r="BP5"/>
      <c r="BQ5"/>
      <c r="BR5"/>
    </row>
    <row r="6" spans="1:70" s="349" customFormat="1" ht="12.75">
      <c r="A6" s="330">
        <v>2</v>
      </c>
      <c r="B6" s="331">
        <f>IF(F6&gt;0,ROUNDDOWN(IF(E6&lt;'[1]Main'!$B$32,'[1]Main'!$B$34,IF(E6&gt;='[1]Main'!$B$31,0,IF(E6&gt;='[1]Main'!$B$32,('[1]Main'!$B$31-E6)*('[1]Main'!$B$33/100)))),0),"")</f>
        <v>16</v>
      </c>
      <c r="C6" s="332" t="s">
        <v>46</v>
      </c>
      <c r="D6" s="341" t="s">
        <v>17</v>
      </c>
      <c r="E6" s="342">
        <f t="shared" si="0"/>
        <v>170.41666666666666</v>
      </c>
      <c r="F6" s="343">
        <f t="shared" si="1"/>
        <v>12</v>
      </c>
      <c r="G6" s="344">
        <v>172</v>
      </c>
      <c r="H6" s="345">
        <v>203</v>
      </c>
      <c r="I6" s="345">
        <v>174</v>
      </c>
      <c r="J6" s="345">
        <v>181</v>
      </c>
      <c r="K6" s="345">
        <v>158</v>
      </c>
      <c r="L6" s="345">
        <v>183</v>
      </c>
      <c r="M6" s="345">
        <v>162</v>
      </c>
      <c r="N6" s="345">
        <v>180</v>
      </c>
      <c r="O6" s="345">
        <v>152</v>
      </c>
      <c r="P6" s="345">
        <v>156</v>
      </c>
      <c r="Q6" s="345">
        <v>156</v>
      </c>
      <c r="R6" s="345">
        <v>168</v>
      </c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6"/>
      <c r="BE6" s="347"/>
      <c r="BF6" s="348"/>
      <c r="BG6" s="348"/>
      <c r="BH6" s="348"/>
      <c r="BI6" s="348"/>
      <c r="BJ6" s="348"/>
      <c r="BK6" s="348"/>
      <c r="BL6" s="348"/>
      <c r="BM6" s="348"/>
      <c r="BN6" s="348"/>
      <c r="BO6"/>
      <c r="BP6"/>
      <c r="BQ6"/>
      <c r="BR6"/>
    </row>
    <row r="7" spans="1:70" ht="12.75">
      <c r="A7" s="350">
        <v>3</v>
      </c>
      <c r="B7" s="331">
        <f>IF(F7&gt;0,ROUNDDOWN(IF(E7&lt;'[1]Main'!$B$32,'[1]Main'!$B$34,IF(E7&gt;='[1]Main'!$B$31,0,IF(E7&gt;='[1]Main'!$B$32,('[1]Main'!$B$31-E7)*('[1]Main'!$B$33/100)))),0),"")</f>
        <v>35</v>
      </c>
      <c r="C7" s="351" t="s">
        <v>109</v>
      </c>
      <c r="D7" s="333" t="s">
        <v>14</v>
      </c>
      <c r="E7" s="334">
        <f t="shared" si="0"/>
        <v>136</v>
      </c>
      <c r="F7" s="335">
        <f t="shared" si="1"/>
        <v>5</v>
      </c>
      <c r="G7" s="336">
        <v>147</v>
      </c>
      <c r="H7" s="337">
        <v>154</v>
      </c>
      <c r="I7" s="337">
        <v>113</v>
      </c>
      <c r="J7" s="337">
        <v>109</v>
      </c>
      <c r="K7" s="337">
        <v>157</v>
      </c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8"/>
      <c r="BE7" s="339"/>
      <c r="BF7" s="340"/>
      <c r="BG7" s="340"/>
      <c r="BH7" s="340"/>
      <c r="BI7" s="340"/>
      <c r="BJ7" s="340"/>
      <c r="BK7" s="340"/>
      <c r="BL7" s="340"/>
      <c r="BM7" s="340"/>
      <c r="BN7" s="340"/>
      <c r="BO7"/>
      <c r="BP7"/>
      <c r="BQ7"/>
      <c r="BR7"/>
    </row>
    <row r="8" spans="1:70" ht="12.75">
      <c r="A8" s="330">
        <v>4</v>
      </c>
      <c r="B8" s="331">
        <f>IF(F8&gt;0,ROUNDDOWN(IF(E8&lt;'[1]Main'!$B$32,'[1]Main'!$B$34,IF(E8&gt;='[1]Main'!$B$31,0,IF(E8&gt;='[1]Main'!$B$32,('[1]Main'!$B$31-E8)*('[1]Main'!$B$33/100)))),0),"")</f>
        <v>13</v>
      </c>
      <c r="C8" s="332" t="s">
        <v>85</v>
      </c>
      <c r="D8" s="341" t="s">
        <v>17</v>
      </c>
      <c r="E8" s="342">
        <f t="shared" si="0"/>
        <v>175.72</v>
      </c>
      <c r="F8" s="343">
        <f t="shared" si="1"/>
        <v>50</v>
      </c>
      <c r="G8" s="344">
        <v>127</v>
      </c>
      <c r="H8" s="345">
        <v>159</v>
      </c>
      <c r="I8" s="345">
        <v>171</v>
      </c>
      <c r="J8" s="345">
        <v>202</v>
      </c>
      <c r="K8" s="345">
        <v>201</v>
      </c>
      <c r="L8" s="345">
        <v>156</v>
      </c>
      <c r="M8" s="345">
        <v>191</v>
      </c>
      <c r="N8" s="345">
        <v>198</v>
      </c>
      <c r="O8" s="345">
        <v>168</v>
      </c>
      <c r="P8" s="345">
        <v>180</v>
      </c>
      <c r="Q8" s="345">
        <v>168</v>
      </c>
      <c r="R8" s="345">
        <v>105</v>
      </c>
      <c r="S8" s="345">
        <v>144</v>
      </c>
      <c r="T8" s="345">
        <v>167</v>
      </c>
      <c r="U8" s="345">
        <v>189</v>
      </c>
      <c r="V8" s="345">
        <v>155</v>
      </c>
      <c r="W8" s="345">
        <v>228</v>
      </c>
      <c r="X8" s="345">
        <v>166</v>
      </c>
      <c r="Y8" s="345">
        <v>201</v>
      </c>
      <c r="Z8" s="345">
        <v>189</v>
      </c>
      <c r="AA8" s="345">
        <v>188</v>
      </c>
      <c r="AB8" s="345">
        <v>211</v>
      </c>
      <c r="AC8" s="345">
        <v>159</v>
      </c>
      <c r="AD8" s="345">
        <v>167</v>
      </c>
      <c r="AE8" s="345">
        <v>169</v>
      </c>
      <c r="AF8" s="345">
        <v>191</v>
      </c>
      <c r="AG8" s="345">
        <v>159</v>
      </c>
      <c r="AH8" s="345">
        <v>182</v>
      </c>
      <c r="AI8" s="345">
        <v>215</v>
      </c>
      <c r="AJ8" s="345">
        <v>211</v>
      </c>
      <c r="AK8" s="345">
        <v>170</v>
      </c>
      <c r="AL8" s="345">
        <v>198</v>
      </c>
      <c r="AM8" s="345">
        <v>214</v>
      </c>
      <c r="AN8" s="345">
        <v>165</v>
      </c>
      <c r="AO8" s="345">
        <v>174</v>
      </c>
      <c r="AP8" s="345">
        <v>215</v>
      </c>
      <c r="AQ8" s="345">
        <v>148</v>
      </c>
      <c r="AR8" s="345">
        <v>117</v>
      </c>
      <c r="AS8" s="345">
        <v>186</v>
      </c>
      <c r="AT8" s="345">
        <v>170</v>
      </c>
      <c r="AU8" s="345">
        <v>215</v>
      </c>
      <c r="AV8" s="345">
        <v>195</v>
      </c>
      <c r="AW8" s="345">
        <v>114</v>
      </c>
      <c r="AX8" s="345">
        <v>152</v>
      </c>
      <c r="AY8" s="345">
        <v>177</v>
      </c>
      <c r="AZ8" s="345">
        <v>202</v>
      </c>
      <c r="BA8" s="345">
        <v>161</v>
      </c>
      <c r="BB8" s="345">
        <v>133</v>
      </c>
      <c r="BC8" s="345">
        <v>236</v>
      </c>
      <c r="BD8" s="346">
        <v>127</v>
      </c>
      <c r="BE8" s="347">
        <v>171</v>
      </c>
      <c r="BF8" s="348">
        <v>212</v>
      </c>
      <c r="BG8" s="348">
        <v>157</v>
      </c>
      <c r="BH8" s="348">
        <v>161</v>
      </c>
      <c r="BI8" s="348">
        <v>115</v>
      </c>
      <c r="BJ8" s="348">
        <v>147</v>
      </c>
      <c r="BK8" s="348">
        <v>182</v>
      </c>
      <c r="BL8" s="348">
        <v>169</v>
      </c>
      <c r="BM8" s="348">
        <v>176</v>
      </c>
      <c r="BN8" s="348">
        <v>192</v>
      </c>
      <c r="BO8"/>
      <c r="BP8"/>
      <c r="BQ8"/>
      <c r="BR8"/>
    </row>
    <row r="9" spans="1:70" ht="12.75">
      <c r="A9" s="350">
        <v>5</v>
      </c>
      <c r="B9" s="331">
        <f>IF(F9&gt;0,ROUNDDOWN(IF(E9&lt;'[1]Main'!$B$32,'[1]Main'!$B$34,IF(E9&gt;='[1]Main'!$B$31,0,IF(E9&gt;='[1]Main'!$B$32,('[1]Main'!$B$31-E9)*('[1]Main'!$B$33/100)))),0),"")</f>
        <v>42</v>
      </c>
      <c r="C9" s="332" t="s">
        <v>91</v>
      </c>
      <c r="D9" s="341" t="s">
        <v>17</v>
      </c>
      <c r="E9" s="342">
        <f t="shared" si="0"/>
        <v>122.44</v>
      </c>
      <c r="F9" s="343">
        <f t="shared" si="1"/>
        <v>25</v>
      </c>
      <c r="G9" s="344">
        <v>154</v>
      </c>
      <c r="H9" s="345">
        <v>131</v>
      </c>
      <c r="I9" s="345">
        <v>106</v>
      </c>
      <c r="J9" s="345">
        <v>118</v>
      </c>
      <c r="K9" s="345">
        <v>127</v>
      </c>
      <c r="L9" s="345">
        <v>103</v>
      </c>
      <c r="M9" s="345">
        <v>127</v>
      </c>
      <c r="N9" s="345">
        <v>127</v>
      </c>
      <c r="O9" s="345">
        <v>134</v>
      </c>
      <c r="P9" s="345">
        <v>105</v>
      </c>
      <c r="Q9" s="345">
        <v>138</v>
      </c>
      <c r="R9" s="345">
        <v>130</v>
      </c>
      <c r="S9" s="345">
        <v>118</v>
      </c>
      <c r="T9" s="345">
        <v>110</v>
      </c>
      <c r="U9" s="345">
        <v>114</v>
      </c>
      <c r="V9" s="345">
        <v>130</v>
      </c>
      <c r="W9" s="345">
        <v>79</v>
      </c>
      <c r="X9" s="345">
        <v>114</v>
      </c>
      <c r="Y9" s="345">
        <v>106</v>
      </c>
      <c r="Z9" s="345">
        <v>118</v>
      </c>
      <c r="AA9" s="345">
        <v>129</v>
      </c>
      <c r="AB9" s="345">
        <v>128</v>
      </c>
      <c r="AC9" s="345">
        <v>146</v>
      </c>
      <c r="AD9" s="345">
        <v>121</v>
      </c>
      <c r="AE9" s="345">
        <v>148</v>
      </c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6"/>
      <c r="BE9" s="347"/>
      <c r="BF9" s="348"/>
      <c r="BG9" s="348"/>
      <c r="BH9" s="348"/>
      <c r="BI9" s="348"/>
      <c r="BJ9" s="348"/>
      <c r="BK9" s="348"/>
      <c r="BL9" s="348"/>
      <c r="BM9" s="348"/>
      <c r="BN9" s="348"/>
      <c r="BO9"/>
      <c r="BP9"/>
      <c r="BQ9"/>
      <c r="BR9"/>
    </row>
    <row r="10" spans="1:70" ht="12.75">
      <c r="A10" s="330">
        <v>6</v>
      </c>
      <c r="B10" s="331">
        <f>IF(F10&gt;0,ROUNDDOWN(IF(E10&lt;'[1]Main'!$B$32,'[1]Main'!$B$34,IF(E10&gt;='[1]Main'!$B$31,0,IF(E10&gt;='[1]Main'!$B$32,('[1]Main'!$B$31-E10)*('[1]Main'!$B$33/100)))),0),"")</f>
        <v>25</v>
      </c>
      <c r="C10" s="351" t="s">
        <v>110</v>
      </c>
      <c r="D10" s="333" t="s">
        <v>17</v>
      </c>
      <c r="E10" s="334">
        <f t="shared" si="0"/>
        <v>154.5</v>
      </c>
      <c r="F10" s="335">
        <f t="shared" si="1"/>
        <v>4</v>
      </c>
      <c r="G10" s="336">
        <v>126</v>
      </c>
      <c r="H10" s="337">
        <v>149</v>
      </c>
      <c r="I10" s="337">
        <v>160</v>
      </c>
      <c r="J10" s="337">
        <v>183</v>
      </c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8"/>
      <c r="BE10" s="339"/>
      <c r="BF10" s="340"/>
      <c r="BG10" s="340"/>
      <c r="BH10" s="340"/>
      <c r="BI10" s="340"/>
      <c r="BJ10" s="340"/>
      <c r="BK10" s="340"/>
      <c r="BL10" s="340"/>
      <c r="BM10" s="340"/>
      <c r="BN10" s="340"/>
      <c r="BO10"/>
      <c r="BP10"/>
      <c r="BQ10"/>
      <c r="BR10"/>
    </row>
    <row r="11" spans="1:70" ht="12.75">
      <c r="A11" s="350">
        <v>7</v>
      </c>
      <c r="B11" s="331">
        <f>IF(F11&gt;0,ROUNDDOWN(IF(E11&lt;'[1]Main'!$B$32,'[1]Main'!$B$34,IF(E11&gt;='[1]Main'!$B$31,0,IF(E11&gt;='[1]Main'!$B$32,('[1]Main'!$B$31-E11)*('[1]Main'!$B$33/100)))),0),"")</f>
        <v>25</v>
      </c>
      <c r="C11" s="351" t="s">
        <v>111</v>
      </c>
      <c r="D11" s="333" t="s">
        <v>17</v>
      </c>
      <c r="E11" s="334">
        <f t="shared" si="0"/>
        <v>153.5</v>
      </c>
      <c r="F11" s="335">
        <f t="shared" si="1"/>
        <v>8</v>
      </c>
      <c r="G11" s="336">
        <v>149</v>
      </c>
      <c r="H11" s="337">
        <v>138</v>
      </c>
      <c r="I11" s="337">
        <v>165</v>
      </c>
      <c r="J11" s="337">
        <v>161</v>
      </c>
      <c r="K11" s="337">
        <v>168</v>
      </c>
      <c r="L11" s="337">
        <v>161</v>
      </c>
      <c r="M11" s="337">
        <v>144</v>
      </c>
      <c r="N11" s="337">
        <v>142</v>
      </c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7"/>
      <c r="BD11" s="338"/>
      <c r="BE11" s="339"/>
      <c r="BF11" s="340"/>
      <c r="BG11" s="340"/>
      <c r="BH11" s="340"/>
      <c r="BI11" s="340"/>
      <c r="BJ11" s="340"/>
      <c r="BK11" s="340"/>
      <c r="BL11" s="340"/>
      <c r="BM11" s="340"/>
      <c r="BN11" s="340"/>
      <c r="BO11"/>
      <c r="BP11"/>
      <c r="BQ11"/>
      <c r="BR11"/>
    </row>
    <row r="12" spans="1:70" ht="12.75">
      <c r="A12" s="330">
        <v>8</v>
      </c>
      <c r="B12" s="331">
        <f>IF(F12&gt;0,ROUNDDOWN(IF(E12&lt;'[1]Main'!$B$32,'[1]Main'!$B$34,IF(E12&gt;='[1]Main'!$B$31,0,IF(E12&gt;='[1]Main'!$B$32,('[1]Main'!$B$31-E12)*('[1]Main'!$B$33/100)))),0),"")</f>
        <v>23</v>
      </c>
      <c r="C12" s="351" t="s">
        <v>112</v>
      </c>
      <c r="D12" s="333" t="s">
        <v>17</v>
      </c>
      <c r="E12" s="334">
        <f t="shared" si="0"/>
        <v>157.2</v>
      </c>
      <c r="F12" s="335">
        <f t="shared" si="1"/>
        <v>5</v>
      </c>
      <c r="G12" s="336">
        <v>133</v>
      </c>
      <c r="H12" s="337">
        <v>166</v>
      </c>
      <c r="I12" s="337">
        <v>128</v>
      </c>
      <c r="J12" s="337">
        <v>179</v>
      </c>
      <c r="K12" s="337">
        <v>180</v>
      </c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8"/>
      <c r="BE12" s="339"/>
      <c r="BF12" s="340"/>
      <c r="BG12" s="340"/>
      <c r="BH12" s="340"/>
      <c r="BI12" s="340"/>
      <c r="BJ12" s="340"/>
      <c r="BK12" s="340"/>
      <c r="BL12" s="340"/>
      <c r="BM12" s="340"/>
      <c r="BN12" s="340"/>
      <c r="BO12"/>
      <c r="BP12"/>
      <c r="BQ12"/>
      <c r="BR12"/>
    </row>
    <row r="13" spans="1:70" ht="12.75">
      <c r="A13" s="350">
        <v>9</v>
      </c>
      <c r="B13" s="331">
        <f>IF(F13&gt;0,ROUNDDOWN(IF(E13&lt;'[1]Main'!$B$32,'[1]Main'!$B$34,IF(E13&gt;='[1]Main'!$B$31,0,IF(E13&gt;='[1]Main'!$B$32,('[1]Main'!$B$31-E13)*('[1]Main'!$B$33/100)))),0),"")</f>
        <v>43</v>
      </c>
      <c r="C13" s="351" t="s">
        <v>76</v>
      </c>
      <c r="D13" s="333" t="s">
        <v>17</v>
      </c>
      <c r="E13" s="334">
        <f t="shared" si="0"/>
        <v>121.5</v>
      </c>
      <c r="F13" s="335">
        <f t="shared" si="1"/>
        <v>4</v>
      </c>
      <c r="G13" s="336">
        <v>102</v>
      </c>
      <c r="H13" s="337">
        <v>135</v>
      </c>
      <c r="I13" s="337">
        <v>143</v>
      </c>
      <c r="J13" s="337">
        <v>106</v>
      </c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8"/>
      <c r="BE13" s="339"/>
      <c r="BF13" s="340"/>
      <c r="BG13" s="340"/>
      <c r="BH13" s="340"/>
      <c r="BI13" s="340"/>
      <c r="BJ13" s="340"/>
      <c r="BK13" s="340"/>
      <c r="BL13" s="340"/>
      <c r="BM13" s="340"/>
      <c r="BN13" s="340"/>
      <c r="BO13"/>
      <c r="BP13"/>
      <c r="BQ13"/>
      <c r="BR13"/>
    </row>
    <row r="14" spans="1:70" ht="12.75">
      <c r="A14" s="330">
        <v>10</v>
      </c>
      <c r="B14" s="331">
        <f>IF(F14&gt;0,ROUNDDOWN(IF(E14&lt;'[1]Main'!$B$32,'[1]Main'!$B$34,IF(E14&gt;='[1]Main'!$B$31,0,IF(E14&gt;='[1]Main'!$B$32,('[1]Main'!$B$31-E14)*('[1]Main'!$B$33/100)))),0),"")</f>
        <v>28</v>
      </c>
      <c r="C14" s="351" t="s">
        <v>113</v>
      </c>
      <c r="D14" s="333" t="s">
        <v>17</v>
      </c>
      <c r="E14" s="334">
        <f t="shared" si="0"/>
        <v>148.68421052631578</v>
      </c>
      <c r="F14" s="335">
        <f t="shared" si="1"/>
        <v>19</v>
      </c>
      <c r="G14" s="336">
        <v>147</v>
      </c>
      <c r="H14" s="337">
        <v>153</v>
      </c>
      <c r="I14" s="337">
        <v>129</v>
      </c>
      <c r="J14" s="337">
        <v>160</v>
      </c>
      <c r="K14" s="337">
        <v>163</v>
      </c>
      <c r="L14" s="337">
        <v>101</v>
      </c>
      <c r="M14" s="337">
        <v>111</v>
      </c>
      <c r="N14" s="337">
        <v>145</v>
      </c>
      <c r="O14" s="337">
        <v>159</v>
      </c>
      <c r="P14" s="337">
        <v>177</v>
      </c>
      <c r="Q14" s="337">
        <v>133</v>
      </c>
      <c r="R14" s="337">
        <v>160</v>
      </c>
      <c r="S14" s="337">
        <v>214</v>
      </c>
      <c r="T14" s="337">
        <v>131</v>
      </c>
      <c r="U14" s="337">
        <v>165</v>
      </c>
      <c r="V14" s="337">
        <v>135</v>
      </c>
      <c r="W14" s="337">
        <v>133</v>
      </c>
      <c r="X14" s="337">
        <v>184</v>
      </c>
      <c r="Y14" s="337">
        <v>125</v>
      </c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8"/>
      <c r="BE14" s="339"/>
      <c r="BF14" s="340"/>
      <c r="BG14" s="340"/>
      <c r="BH14" s="340"/>
      <c r="BI14" s="340"/>
      <c r="BJ14" s="340"/>
      <c r="BK14" s="340"/>
      <c r="BL14" s="340"/>
      <c r="BM14" s="340"/>
      <c r="BN14" s="340"/>
      <c r="BO14"/>
      <c r="BP14"/>
      <c r="BQ14"/>
      <c r="BR14"/>
    </row>
    <row r="15" spans="1:70" ht="12.75">
      <c r="A15" s="350">
        <v>11</v>
      </c>
      <c r="B15" s="331">
        <f>IF(F15&gt;0,ROUNDDOWN(IF(E15&lt;'[1]Main'!$B$32,'[1]Main'!$B$34,IF(E15&gt;='[1]Main'!$B$31,0,IF(E15&gt;='[1]Main'!$B$32,('[1]Main'!$B$31-E15)*('[1]Main'!$B$33/100)))),0),"")</f>
        <v>2</v>
      </c>
      <c r="C15" s="332" t="s">
        <v>19</v>
      </c>
      <c r="D15" s="341" t="s">
        <v>17</v>
      </c>
      <c r="E15" s="342">
        <f t="shared" si="0"/>
        <v>195.78</v>
      </c>
      <c r="F15" s="343">
        <f t="shared" si="1"/>
        <v>50</v>
      </c>
      <c r="G15" s="344">
        <v>198</v>
      </c>
      <c r="H15" s="345">
        <v>224</v>
      </c>
      <c r="I15" s="345">
        <v>213</v>
      </c>
      <c r="J15" s="345">
        <v>255</v>
      </c>
      <c r="K15" s="345">
        <v>246</v>
      </c>
      <c r="L15" s="345">
        <v>191</v>
      </c>
      <c r="M15" s="345">
        <v>182</v>
      </c>
      <c r="N15" s="345">
        <v>244</v>
      </c>
      <c r="O15" s="345">
        <v>181</v>
      </c>
      <c r="P15" s="345">
        <v>237</v>
      </c>
      <c r="Q15" s="345">
        <v>188</v>
      </c>
      <c r="R15" s="345">
        <v>258</v>
      </c>
      <c r="S15" s="345">
        <v>183</v>
      </c>
      <c r="T15" s="345">
        <v>160</v>
      </c>
      <c r="U15" s="345">
        <v>173</v>
      </c>
      <c r="V15" s="345">
        <v>162</v>
      </c>
      <c r="W15" s="345">
        <v>226</v>
      </c>
      <c r="X15" s="345">
        <v>158</v>
      </c>
      <c r="Y15" s="345">
        <v>223</v>
      </c>
      <c r="Z15" s="345">
        <v>247</v>
      </c>
      <c r="AA15" s="345">
        <v>175</v>
      </c>
      <c r="AB15" s="345">
        <v>167</v>
      </c>
      <c r="AC15" s="345">
        <v>187</v>
      </c>
      <c r="AD15" s="345">
        <v>180</v>
      </c>
      <c r="AE15" s="345">
        <v>170</v>
      </c>
      <c r="AF15" s="345">
        <v>186</v>
      </c>
      <c r="AG15" s="345">
        <v>161</v>
      </c>
      <c r="AH15" s="345">
        <v>184</v>
      </c>
      <c r="AI15" s="345">
        <v>196</v>
      </c>
      <c r="AJ15" s="345">
        <v>183</v>
      </c>
      <c r="AK15" s="345">
        <v>219</v>
      </c>
      <c r="AL15" s="345">
        <v>185</v>
      </c>
      <c r="AM15" s="345">
        <v>194</v>
      </c>
      <c r="AN15" s="345">
        <v>183</v>
      </c>
      <c r="AO15" s="345">
        <v>189</v>
      </c>
      <c r="AP15" s="345">
        <v>170</v>
      </c>
      <c r="AQ15" s="345">
        <v>224</v>
      </c>
      <c r="AR15" s="345">
        <v>192</v>
      </c>
      <c r="AS15" s="345">
        <v>185</v>
      </c>
      <c r="AT15" s="345">
        <v>227</v>
      </c>
      <c r="AU15" s="345">
        <v>190</v>
      </c>
      <c r="AV15" s="345">
        <v>165</v>
      </c>
      <c r="AW15" s="345">
        <v>234</v>
      </c>
      <c r="AX15" s="345">
        <v>202</v>
      </c>
      <c r="AY15" s="345">
        <v>181</v>
      </c>
      <c r="AZ15" s="345">
        <v>154</v>
      </c>
      <c r="BA15" s="345">
        <v>166</v>
      </c>
      <c r="BB15" s="345">
        <v>167</v>
      </c>
      <c r="BC15" s="345">
        <v>219</v>
      </c>
      <c r="BD15" s="346">
        <v>205</v>
      </c>
      <c r="BE15" s="347">
        <v>221</v>
      </c>
      <c r="BF15" s="348">
        <v>158</v>
      </c>
      <c r="BG15" s="348">
        <v>150</v>
      </c>
      <c r="BH15" s="348">
        <v>178</v>
      </c>
      <c r="BI15" s="348">
        <v>225</v>
      </c>
      <c r="BJ15" s="348">
        <v>202</v>
      </c>
      <c r="BK15" s="348">
        <v>213</v>
      </c>
      <c r="BL15" s="348">
        <v>194</v>
      </c>
      <c r="BM15" s="348">
        <v>178</v>
      </c>
      <c r="BN15" s="348">
        <v>165</v>
      </c>
      <c r="BO15"/>
      <c r="BP15"/>
      <c r="BQ15"/>
      <c r="BR15"/>
    </row>
    <row r="16" spans="1:70" ht="12.75">
      <c r="A16" s="330">
        <v>12</v>
      </c>
      <c r="B16" s="331">
        <f>IF(F16&gt;0,ROUNDDOWN(IF(E16&lt;'[1]Main'!$B$32,'[1]Main'!$B$34,IF(E16&gt;='[1]Main'!$B$31,0,IF(E16&gt;='[1]Main'!$B$32,('[1]Main'!$B$31-E16)*('[1]Main'!$B$33/100)))),0),"")</f>
        <v>11</v>
      </c>
      <c r="C16" s="332" t="s">
        <v>114</v>
      </c>
      <c r="D16" s="341" t="s">
        <v>17</v>
      </c>
      <c r="E16" s="342">
        <f t="shared" si="0"/>
        <v>178.75</v>
      </c>
      <c r="F16" s="343">
        <f t="shared" si="1"/>
        <v>4</v>
      </c>
      <c r="G16" s="344">
        <v>200</v>
      </c>
      <c r="H16" s="345">
        <v>163</v>
      </c>
      <c r="I16" s="345">
        <v>204</v>
      </c>
      <c r="J16" s="345">
        <v>148</v>
      </c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  <c r="AV16" s="345"/>
      <c r="AW16" s="345"/>
      <c r="AX16" s="345"/>
      <c r="AY16" s="345"/>
      <c r="AZ16" s="345"/>
      <c r="BA16" s="345"/>
      <c r="BB16" s="345"/>
      <c r="BC16" s="345"/>
      <c r="BD16" s="346"/>
      <c r="BE16" s="347"/>
      <c r="BF16" s="348"/>
      <c r="BG16" s="348"/>
      <c r="BH16" s="348"/>
      <c r="BI16" s="348"/>
      <c r="BJ16" s="348"/>
      <c r="BK16" s="348"/>
      <c r="BL16" s="348"/>
      <c r="BM16" s="348"/>
      <c r="BN16" s="348"/>
      <c r="BO16"/>
      <c r="BP16"/>
      <c r="BQ16"/>
      <c r="BR16"/>
    </row>
    <row r="17" spans="1:70" ht="12.75">
      <c r="A17" s="350">
        <v>13</v>
      </c>
      <c r="B17" s="331">
        <f>IF(F17&gt;0,ROUNDDOWN(IF(E17&lt;'[1]Main'!$B$32,'[1]Main'!$B$34,IF(E17&gt;='[1]Main'!$B$31,0,IF(E17&gt;='[1]Main'!$B$32,('[1]Main'!$B$31-E17)*('[1]Main'!$B$33/100)))),0),"")</f>
        <v>18</v>
      </c>
      <c r="C17" s="332" t="s">
        <v>115</v>
      </c>
      <c r="D17" s="341" t="s">
        <v>17</v>
      </c>
      <c r="E17" s="342">
        <f t="shared" si="0"/>
        <v>165.51111111111112</v>
      </c>
      <c r="F17" s="343">
        <f t="shared" si="1"/>
        <v>45</v>
      </c>
      <c r="G17" s="344">
        <v>163</v>
      </c>
      <c r="H17" s="345">
        <v>145</v>
      </c>
      <c r="I17" s="345">
        <v>158</v>
      </c>
      <c r="J17" s="345">
        <v>169</v>
      </c>
      <c r="K17" s="345">
        <v>149</v>
      </c>
      <c r="L17" s="345">
        <v>125</v>
      </c>
      <c r="M17" s="345">
        <v>144</v>
      </c>
      <c r="N17" s="345">
        <v>172</v>
      </c>
      <c r="O17" s="345">
        <v>163</v>
      </c>
      <c r="P17" s="345">
        <v>147</v>
      </c>
      <c r="Q17" s="345">
        <v>200</v>
      </c>
      <c r="R17" s="345">
        <v>155</v>
      </c>
      <c r="S17" s="345">
        <v>229</v>
      </c>
      <c r="T17" s="345">
        <v>189</v>
      </c>
      <c r="U17" s="345">
        <v>171</v>
      </c>
      <c r="V17" s="345">
        <v>129</v>
      </c>
      <c r="W17" s="345">
        <v>159</v>
      </c>
      <c r="X17" s="345">
        <v>167</v>
      </c>
      <c r="Y17" s="345">
        <v>190</v>
      </c>
      <c r="Z17" s="345">
        <v>195</v>
      </c>
      <c r="AA17" s="345">
        <v>150</v>
      </c>
      <c r="AB17" s="345">
        <v>195</v>
      </c>
      <c r="AC17" s="345">
        <v>201</v>
      </c>
      <c r="AD17" s="345">
        <v>176</v>
      </c>
      <c r="AE17" s="345">
        <v>168</v>
      </c>
      <c r="AF17" s="345">
        <v>132</v>
      </c>
      <c r="AG17" s="345">
        <v>189</v>
      </c>
      <c r="AH17" s="345">
        <v>152</v>
      </c>
      <c r="AI17" s="345">
        <v>138</v>
      </c>
      <c r="AJ17" s="345">
        <v>160</v>
      </c>
      <c r="AK17" s="345">
        <v>158</v>
      </c>
      <c r="AL17" s="345">
        <v>134</v>
      </c>
      <c r="AM17" s="345">
        <v>184</v>
      </c>
      <c r="AN17" s="345">
        <v>177</v>
      </c>
      <c r="AO17" s="345">
        <v>178</v>
      </c>
      <c r="AP17" s="345">
        <v>180</v>
      </c>
      <c r="AQ17" s="345">
        <v>178</v>
      </c>
      <c r="AR17" s="345">
        <v>158</v>
      </c>
      <c r="AS17" s="345">
        <v>145</v>
      </c>
      <c r="AT17" s="345">
        <v>160</v>
      </c>
      <c r="AU17" s="345">
        <v>146</v>
      </c>
      <c r="AV17" s="345">
        <v>185</v>
      </c>
      <c r="AW17" s="345">
        <v>170</v>
      </c>
      <c r="AX17" s="345">
        <v>157</v>
      </c>
      <c r="AY17" s="345">
        <v>158</v>
      </c>
      <c r="AZ17" s="345"/>
      <c r="BA17" s="345"/>
      <c r="BB17" s="345"/>
      <c r="BC17" s="345"/>
      <c r="BD17" s="346"/>
      <c r="BE17" s="347"/>
      <c r="BF17" s="348"/>
      <c r="BG17" s="348"/>
      <c r="BH17" s="348"/>
      <c r="BI17" s="348"/>
      <c r="BJ17" s="348"/>
      <c r="BK17" s="348"/>
      <c r="BL17" s="348"/>
      <c r="BM17" s="348"/>
      <c r="BN17" s="348"/>
      <c r="BO17"/>
      <c r="BP17"/>
      <c r="BQ17"/>
      <c r="BR17"/>
    </row>
    <row r="18" spans="1:70" ht="12.75">
      <c r="A18" s="330">
        <v>14</v>
      </c>
      <c r="B18" s="331">
        <f>IF(F18&gt;0,ROUNDDOWN(IF(E18&lt;'[1]Main'!$B$32,'[1]Main'!$B$34,IF(E18&gt;='[1]Main'!$B$31,0,IF(E18&gt;='[1]Main'!$B$32,('[1]Main'!$B$31-E18)*('[1]Main'!$B$33/100)))),0),"")</f>
        <v>39</v>
      </c>
      <c r="C18" s="351" t="s">
        <v>116</v>
      </c>
      <c r="D18" s="333" t="s">
        <v>17</v>
      </c>
      <c r="E18" s="334">
        <f t="shared" si="0"/>
        <v>128.11111111111111</v>
      </c>
      <c r="F18" s="335">
        <f t="shared" si="1"/>
        <v>9</v>
      </c>
      <c r="G18" s="336">
        <v>129</v>
      </c>
      <c r="H18" s="337">
        <v>145</v>
      </c>
      <c r="I18" s="337">
        <v>115</v>
      </c>
      <c r="J18" s="337">
        <v>151</v>
      </c>
      <c r="K18" s="337">
        <v>121</v>
      </c>
      <c r="L18" s="337">
        <v>124</v>
      </c>
      <c r="M18" s="337">
        <v>100</v>
      </c>
      <c r="N18" s="337">
        <v>157</v>
      </c>
      <c r="O18" s="337">
        <v>111</v>
      </c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8"/>
      <c r="BE18" s="339"/>
      <c r="BF18" s="340"/>
      <c r="BG18" s="340"/>
      <c r="BH18" s="340"/>
      <c r="BI18" s="340"/>
      <c r="BJ18" s="340"/>
      <c r="BK18" s="340"/>
      <c r="BL18" s="340"/>
      <c r="BM18" s="340"/>
      <c r="BN18" s="340"/>
      <c r="BO18"/>
      <c r="BP18"/>
      <c r="BQ18"/>
      <c r="BR18"/>
    </row>
    <row r="19" spans="1:70" ht="12.75">
      <c r="A19" s="350">
        <v>15</v>
      </c>
      <c r="B19" s="331">
        <f>IF(F19&gt;0,ROUNDDOWN(IF(E19&lt;'[1]Main'!$B$32,'[1]Main'!$B$34,IF(E19&gt;='[1]Main'!$B$31,0,IF(E19&gt;='[1]Main'!$B$32,('[1]Main'!$B$31-E19)*('[1]Main'!$B$33/100)))),0),"")</f>
        <v>6</v>
      </c>
      <c r="C19" s="351" t="s">
        <v>117</v>
      </c>
      <c r="D19" s="333" t="s">
        <v>17</v>
      </c>
      <c r="E19" s="334">
        <f t="shared" si="0"/>
        <v>188.94444444444446</v>
      </c>
      <c r="F19" s="335">
        <f t="shared" si="1"/>
        <v>18</v>
      </c>
      <c r="G19" s="336">
        <v>174</v>
      </c>
      <c r="H19" s="337">
        <v>184</v>
      </c>
      <c r="I19" s="337">
        <v>208</v>
      </c>
      <c r="J19" s="337">
        <v>202</v>
      </c>
      <c r="K19" s="337">
        <v>213</v>
      </c>
      <c r="L19" s="337">
        <v>210</v>
      </c>
      <c r="M19" s="337">
        <v>148</v>
      </c>
      <c r="N19" s="337">
        <v>200</v>
      </c>
      <c r="O19" s="337">
        <v>161</v>
      </c>
      <c r="P19" s="337">
        <v>185</v>
      </c>
      <c r="Q19" s="337">
        <v>179</v>
      </c>
      <c r="R19" s="337">
        <v>201</v>
      </c>
      <c r="S19" s="337">
        <v>193</v>
      </c>
      <c r="T19" s="337">
        <v>182</v>
      </c>
      <c r="U19" s="337">
        <v>169</v>
      </c>
      <c r="V19" s="337">
        <v>183</v>
      </c>
      <c r="W19" s="337">
        <v>190</v>
      </c>
      <c r="X19" s="337">
        <v>219</v>
      </c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8"/>
      <c r="BE19" s="339"/>
      <c r="BF19" s="340"/>
      <c r="BG19" s="340"/>
      <c r="BH19" s="340"/>
      <c r="BI19" s="340"/>
      <c r="BJ19" s="340"/>
      <c r="BK19" s="340"/>
      <c r="BL19" s="340"/>
      <c r="BM19" s="340"/>
      <c r="BN19" s="340"/>
      <c r="BO19"/>
      <c r="BP19"/>
      <c r="BQ19"/>
      <c r="BR19"/>
    </row>
    <row r="20" spans="1:70" ht="12.75">
      <c r="A20" s="330">
        <v>16</v>
      </c>
      <c r="B20" s="331">
        <f>IF(F20&gt;0,ROUNDDOWN(IF(E20&lt;'[1]Main'!$B$32,'[1]Main'!$B$34,IF(E20&gt;='[1]Main'!$B$31,0,IF(E20&gt;='[1]Main'!$B$32,('[1]Main'!$B$31-E20)*('[1]Main'!$B$33/100)))),0),"")</f>
        <v>0</v>
      </c>
      <c r="C20" s="332" t="s">
        <v>30</v>
      </c>
      <c r="D20" s="341" t="s">
        <v>17</v>
      </c>
      <c r="E20" s="342">
        <f t="shared" si="0"/>
        <v>207.22</v>
      </c>
      <c r="F20" s="343">
        <f t="shared" si="1"/>
        <v>50</v>
      </c>
      <c r="G20" s="352">
        <v>158</v>
      </c>
      <c r="H20" s="353">
        <v>225</v>
      </c>
      <c r="I20" s="353">
        <v>258</v>
      </c>
      <c r="J20" s="353">
        <v>212</v>
      </c>
      <c r="K20" s="353">
        <v>259</v>
      </c>
      <c r="L20" s="353">
        <v>121</v>
      </c>
      <c r="M20" s="353">
        <v>208</v>
      </c>
      <c r="N20" s="353">
        <v>237</v>
      </c>
      <c r="O20" s="353">
        <v>244</v>
      </c>
      <c r="P20" s="353">
        <v>204</v>
      </c>
      <c r="Q20" s="353">
        <v>202</v>
      </c>
      <c r="R20" s="353">
        <v>184</v>
      </c>
      <c r="S20" s="353">
        <v>220</v>
      </c>
      <c r="T20" s="353">
        <v>192</v>
      </c>
      <c r="U20" s="353">
        <v>204</v>
      </c>
      <c r="V20" s="353">
        <v>182</v>
      </c>
      <c r="W20" s="353">
        <v>202</v>
      </c>
      <c r="X20" s="353">
        <v>266</v>
      </c>
      <c r="Y20" s="353">
        <v>252</v>
      </c>
      <c r="Z20" s="353">
        <v>244</v>
      </c>
      <c r="AA20" s="353">
        <v>205</v>
      </c>
      <c r="AB20" s="353">
        <v>167</v>
      </c>
      <c r="AC20" s="353">
        <v>201</v>
      </c>
      <c r="AD20" s="353">
        <v>185</v>
      </c>
      <c r="AE20" s="353">
        <v>203</v>
      </c>
      <c r="AF20" s="353">
        <v>212</v>
      </c>
      <c r="AG20" s="353">
        <v>256</v>
      </c>
      <c r="AH20" s="353">
        <v>200</v>
      </c>
      <c r="AI20" s="353">
        <v>138</v>
      </c>
      <c r="AJ20" s="353">
        <v>164</v>
      </c>
      <c r="AK20" s="353">
        <v>233</v>
      </c>
      <c r="AL20" s="353">
        <v>202</v>
      </c>
      <c r="AM20" s="353">
        <v>245</v>
      </c>
      <c r="AN20" s="353">
        <v>179</v>
      </c>
      <c r="AO20" s="353">
        <v>211</v>
      </c>
      <c r="AP20" s="353">
        <v>236</v>
      </c>
      <c r="AQ20" s="353">
        <v>141</v>
      </c>
      <c r="AR20" s="353">
        <v>247</v>
      </c>
      <c r="AS20" s="353">
        <v>210</v>
      </c>
      <c r="AT20" s="353">
        <v>225</v>
      </c>
      <c r="AU20" s="353">
        <v>213</v>
      </c>
      <c r="AV20" s="353">
        <v>223</v>
      </c>
      <c r="AW20" s="353">
        <v>201</v>
      </c>
      <c r="AX20" s="353">
        <v>237</v>
      </c>
      <c r="AY20" s="353">
        <v>192</v>
      </c>
      <c r="AZ20" s="353">
        <v>202</v>
      </c>
      <c r="BA20" s="353">
        <v>218</v>
      </c>
      <c r="BB20" s="353">
        <v>194</v>
      </c>
      <c r="BC20" s="353">
        <v>168</v>
      </c>
      <c r="BD20" s="354">
        <v>179</v>
      </c>
      <c r="BE20" s="347">
        <v>188</v>
      </c>
      <c r="BF20" s="348">
        <v>190</v>
      </c>
      <c r="BG20" s="348">
        <v>162</v>
      </c>
      <c r="BH20" s="348">
        <v>220</v>
      </c>
      <c r="BI20" s="348">
        <v>267</v>
      </c>
      <c r="BJ20" s="348">
        <v>241</v>
      </c>
      <c r="BK20" s="348">
        <v>190</v>
      </c>
      <c r="BL20" s="348">
        <v>173</v>
      </c>
      <c r="BM20" s="348">
        <v>202</v>
      </c>
      <c r="BN20" s="348">
        <v>189</v>
      </c>
      <c r="BO20"/>
      <c r="BP20"/>
      <c r="BQ20"/>
      <c r="BR20"/>
    </row>
    <row r="21" spans="1:70" ht="12.75">
      <c r="A21" s="350">
        <v>17</v>
      </c>
      <c r="B21" s="331">
        <f>IF(F21&gt;0,ROUNDDOWN(IF(E21&lt;'[1]Main'!$B$32,'[1]Main'!$B$34,IF(E21&gt;='[1]Main'!$B$31,0,IF(E21&gt;='[1]Main'!$B$32,('[1]Main'!$B$31-E21)*('[1]Main'!$B$33/100)))),0),"")</f>
        <v>1</v>
      </c>
      <c r="C21" s="332" t="s">
        <v>98</v>
      </c>
      <c r="D21" s="341" t="s">
        <v>17</v>
      </c>
      <c r="E21" s="342">
        <f t="shared" si="0"/>
        <v>196.64</v>
      </c>
      <c r="F21" s="343">
        <f t="shared" si="1"/>
        <v>50</v>
      </c>
      <c r="G21" s="344">
        <v>219</v>
      </c>
      <c r="H21" s="345">
        <v>263</v>
      </c>
      <c r="I21" s="345">
        <v>242</v>
      </c>
      <c r="J21" s="345">
        <v>237</v>
      </c>
      <c r="K21" s="345">
        <v>163</v>
      </c>
      <c r="L21" s="345">
        <v>176</v>
      </c>
      <c r="M21" s="345">
        <v>177</v>
      </c>
      <c r="N21" s="345">
        <v>175</v>
      </c>
      <c r="O21" s="345">
        <v>179</v>
      </c>
      <c r="P21" s="345">
        <v>187</v>
      </c>
      <c r="Q21" s="345">
        <v>192</v>
      </c>
      <c r="R21" s="345">
        <v>192</v>
      </c>
      <c r="S21" s="345">
        <v>194</v>
      </c>
      <c r="T21" s="345">
        <v>202</v>
      </c>
      <c r="U21" s="345">
        <v>176</v>
      </c>
      <c r="V21" s="345">
        <v>201</v>
      </c>
      <c r="W21" s="345">
        <v>169</v>
      </c>
      <c r="X21" s="345">
        <v>175</v>
      </c>
      <c r="Y21" s="345">
        <v>155</v>
      </c>
      <c r="Z21" s="345">
        <v>203</v>
      </c>
      <c r="AA21" s="345">
        <v>184</v>
      </c>
      <c r="AB21" s="345">
        <v>190</v>
      </c>
      <c r="AC21" s="345">
        <v>196</v>
      </c>
      <c r="AD21" s="345">
        <v>213</v>
      </c>
      <c r="AE21" s="345">
        <v>247</v>
      </c>
      <c r="AF21" s="345">
        <v>202</v>
      </c>
      <c r="AG21" s="345">
        <v>193</v>
      </c>
      <c r="AH21" s="345">
        <v>265</v>
      </c>
      <c r="AI21" s="345">
        <v>152</v>
      </c>
      <c r="AJ21" s="345">
        <v>255</v>
      </c>
      <c r="AK21" s="345">
        <v>164</v>
      </c>
      <c r="AL21" s="345">
        <v>207</v>
      </c>
      <c r="AM21" s="345">
        <v>200</v>
      </c>
      <c r="AN21" s="345">
        <v>237</v>
      </c>
      <c r="AO21" s="345">
        <v>189</v>
      </c>
      <c r="AP21" s="345">
        <v>205</v>
      </c>
      <c r="AQ21" s="345">
        <v>162</v>
      </c>
      <c r="AR21" s="345">
        <v>134</v>
      </c>
      <c r="AS21" s="345">
        <v>143</v>
      </c>
      <c r="AT21" s="345">
        <v>153</v>
      </c>
      <c r="AU21" s="345">
        <v>122</v>
      </c>
      <c r="AV21" s="345">
        <v>228</v>
      </c>
      <c r="AW21" s="345">
        <v>223</v>
      </c>
      <c r="AX21" s="345">
        <v>205</v>
      </c>
      <c r="AY21" s="345">
        <v>225</v>
      </c>
      <c r="AZ21" s="345">
        <v>191</v>
      </c>
      <c r="BA21" s="345">
        <v>223</v>
      </c>
      <c r="BB21" s="345">
        <v>232</v>
      </c>
      <c r="BC21" s="345">
        <v>202</v>
      </c>
      <c r="BD21" s="346">
        <v>213</v>
      </c>
      <c r="BE21" s="347">
        <v>174</v>
      </c>
      <c r="BF21" s="348">
        <v>136</v>
      </c>
      <c r="BG21" s="348">
        <v>216</v>
      </c>
      <c r="BH21" s="348">
        <v>200</v>
      </c>
      <c r="BI21" s="348">
        <v>139</v>
      </c>
      <c r="BJ21" s="348">
        <v>192</v>
      </c>
      <c r="BK21" s="348">
        <v>214</v>
      </c>
      <c r="BL21" s="348">
        <v>169</v>
      </c>
      <c r="BM21" s="348">
        <v>162</v>
      </c>
      <c r="BN21" s="348">
        <v>181</v>
      </c>
      <c r="BO21"/>
      <c r="BP21"/>
      <c r="BQ21"/>
      <c r="BR21"/>
    </row>
    <row r="22" spans="1:70" ht="12.75">
      <c r="A22" s="330">
        <v>18</v>
      </c>
      <c r="B22" s="331">
        <f>IF(F22&gt;0,ROUNDDOWN(IF(E22&lt;'[1]Main'!$B$32,'[1]Main'!$B$34,IF(E22&gt;='[1]Main'!$B$31,0,IF(E22&gt;='[1]Main'!$B$32,('[1]Main'!$B$31-E22)*('[1]Main'!$B$33/100)))),0),"")</f>
        <v>15</v>
      </c>
      <c r="C22" s="351" t="s">
        <v>25</v>
      </c>
      <c r="D22" s="333" t="s">
        <v>17</v>
      </c>
      <c r="E22" s="334">
        <f t="shared" si="0"/>
        <v>172.2</v>
      </c>
      <c r="F22" s="335">
        <f t="shared" si="1"/>
        <v>50</v>
      </c>
      <c r="G22" s="336">
        <v>193</v>
      </c>
      <c r="H22" s="337">
        <v>169</v>
      </c>
      <c r="I22" s="337">
        <v>252</v>
      </c>
      <c r="J22" s="337">
        <v>247</v>
      </c>
      <c r="K22" s="337">
        <v>174</v>
      </c>
      <c r="L22" s="337">
        <v>195</v>
      </c>
      <c r="M22" s="337">
        <v>141</v>
      </c>
      <c r="N22" s="337">
        <v>168</v>
      </c>
      <c r="O22" s="337">
        <v>145</v>
      </c>
      <c r="P22" s="337">
        <v>136</v>
      </c>
      <c r="Q22" s="337">
        <v>134</v>
      </c>
      <c r="R22" s="337">
        <v>146</v>
      </c>
      <c r="S22" s="337">
        <v>139</v>
      </c>
      <c r="T22" s="337">
        <v>161</v>
      </c>
      <c r="U22" s="337">
        <v>161</v>
      </c>
      <c r="V22" s="337">
        <v>152</v>
      </c>
      <c r="W22" s="337">
        <v>162</v>
      </c>
      <c r="X22" s="337">
        <v>161</v>
      </c>
      <c r="Y22" s="337">
        <v>123</v>
      </c>
      <c r="Z22" s="337">
        <v>141</v>
      </c>
      <c r="AA22" s="337">
        <v>141</v>
      </c>
      <c r="AB22" s="337">
        <v>182</v>
      </c>
      <c r="AC22" s="337">
        <v>162</v>
      </c>
      <c r="AD22" s="337">
        <v>182</v>
      </c>
      <c r="AE22" s="337">
        <v>138</v>
      </c>
      <c r="AF22" s="337">
        <v>179</v>
      </c>
      <c r="AG22" s="337">
        <v>169</v>
      </c>
      <c r="AH22" s="337">
        <v>147</v>
      </c>
      <c r="AI22" s="337">
        <v>171</v>
      </c>
      <c r="AJ22" s="337">
        <v>205</v>
      </c>
      <c r="AK22" s="337">
        <v>180</v>
      </c>
      <c r="AL22" s="337">
        <v>198</v>
      </c>
      <c r="AM22" s="337">
        <v>170</v>
      </c>
      <c r="AN22" s="337">
        <v>173</v>
      </c>
      <c r="AO22" s="337">
        <v>171</v>
      </c>
      <c r="AP22" s="337">
        <v>238</v>
      </c>
      <c r="AQ22" s="337">
        <v>149</v>
      </c>
      <c r="AR22" s="337">
        <v>129</v>
      </c>
      <c r="AS22" s="337">
        <v>166</v>
      </c>
      <c r="AT22" s="337">
        <v>138</v>
      </c>
      <c r="AU22" s="337">
        <v>220</v>
      </c>
      <c r="AV22" s="337">
        <v>188</v>
      </c>
      <c r="AW22" s="337">
        <v>237</v>
      </c>
      <c r="AX22" s="337">
        <v>149</v>
      </c>
      <c r="AY22" s="337">
        <v>215</v>
      </c>
      <c r="AZ22" s="337">
        <v>201</v>
      </c>
      <c r="BA22" s="337">
        <v>162</v>
      </c>
      <c r="BB22" s="337">
        <v>148</v>
      </c>
      <c r="BC22" s="337">
        <v>196</v>
      </c>
      <c r="BD22" s="338">
        <v>206</v>
      </c>
      <c r="BE22" s="339">
        <v>225</v>
      </c>
      <c r="BF22" s="340">
        <v>176</v>
      </c>
      <c r="BG22" s="340">
        <v>179</v>
      </c>
      <c r="BH22" s="340">
        <v>201</v>
      </c>
      <c r="BI22" s="340">
        <v>144</v>
      </c>
      <c r="BJ22" s="340">
        <v>126</v>
      </c>
      <c r="BK22" s="340">
        <v>141</v>
      </c>
      <c r="BL22" s="340">
        <v>165</v>
      </c>
      <c r="BM22" s="340">
        <v>181</v>
      </c>
      <c r="BN22" s="340">
        <v>192</v>
      </c>
      <c r="BO22"/>
      <c r="BP22"/>
      <c r="BQ22"/>
      <c r="BR22"/>
    </row>
    <row r="23" spans="1:70" ht="12.75">
      <c r="A23" s="350">
        <v>19</v>
      </c>
      <c r="B23" s="331">
        <f>IF(F23&gt;0,ROUNDDOWN(IF(E23&lt;'[1]Main'!$B$32,'[1]Main'!$B$34,IF(E23&gt;='[1]Main'!$B$31,0,IF(E23&gt;='[1]Main'!$B$32,('[1]Main'!$B$31-E23)*('[1]Main'!$B$33/100)))),0),"")</f>
        <v>3</v>
      </c>
      <c r="C23" s="351" t="s">
        <v>118</v>
      </c>
      <c r="D23" s="333" t="s">
        <v>17</v>
      </c>
      <c r="E23" s="334">
        <f t="shared" si="0"/>
        <v>194.16666666666666</v>
      </c>
      <c r="F23" s="335">
        <f t="shared" si="1"/>
        <v>6</v>
      </c>
      <c r="G23" s="336">
        <v>221</v>
      </c>
      <c r="H23" s="337">
        <v>182</v>
      </c>
      <c r="I23" s="337">
        <v>194</v>
      </c>
      <c r="J23" s="337">
        <v>202</v>
      </c>
      <c r="K23" s="337">
        <v>184</v>
      </c>
      <c r="L23" s="337">
        <v>182</v>
      </c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8"/>
      <c r="BE23" s="339"/>
      <c r="BF23" s="340"/>
      <c r="BG23" s="340"/>
      <c r="BH23" s="340"/>
      <c r="BI23" s="340"/>
      <c r="BJ23" s="340"/>
      <c r="BK23" s="340"/>
      <c r="BL23" s="340"/>
      <c r="BM23" s="340"/>
      <c r="BN23" s="340"/>
      <c r="BO23"/>
      <c r="BP23"/>
      <c r="BQ23"/>
      <c r="BR23"/>
    </row>
    <row r="24" spans="1:70" ht="12.75">
      <c r="A24" s="330">
        <v>20</v>
      </c>
      <c r="B24" s="331">
        <f>IF(F24&gt;0,ROUNDDOWN(IF(E24&lt;'[1]Main'!$B$32,'[1]Main'!$B$34,IF(E24&gt;='[1]Main'!$B$31,0,IF(E24&gt;='[1]Main'!$B$32,('[1]Main'!$B$31-E24)*('[1]Main'!$B$33/100)))),0),"")</f>
        <v>25</v>
      </c>
      <c r="C24" s="332" t="s">
        <v>119</v>
      </c>
      <c r="D24" s="341" t="s">
        <v>17</v>
      </c>
      <c r="E24" s="342">
        <f t="shared" si="0"/>
        <v>154</v>
      </c>
      <c r="F24" s="343">
        <f t="shared" si="1"/>
        <v>17</v>
      </c>
      <c r="G24" s="344">
        <v>139</v>
      </c>
      <c r="H24" s="345">
        <v>167</v>
      </c>
      <c r="I24" s="345">
        <v>166</v>
      </c>
      <c r="J24" s="345">
        <v>165</v>
      </c>
      <c r="K24" s="345">
        <v>167</v>
      </c>
      <c r="L24" s="345">
        <v>134</v>
      </c>
      <c r="M24" s="345">
        <v>127</v>
      </c>
      <c r="N24" s="345">
        <v>156</v>
      </c>
      <c r="O24" s="345">
        <v>130</v>
      </c>
      <c r="P24" s="345">
        <v>190</v>
      </c>
      <c r="Q24" s="345">
        <v>154</v>
      </c>
      <c r="R24" s="345">
        <v>123</v>
      </c>
      <c r="S24" s="345">
        <v>132</v>
      </c>
      <c r="T24" s="345">
        <v>135</v>
      </c>
      <c r="U24" s="345">
        <v>200</v>
      </c>
      <c r="V24" s="345">
        <v>158</v>
      </c>
      <c r="W24" s="345">
        <v>175</v>
      </c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  <c r="AV24" s="345"/>
      <c r="AW24" s="345"/>
      <c r="AX24" s="345"/>
      <c r="AY24" s="345"/>
      <c r="AZ24" s="345"/>
      <c r="BA24" s="345"/>
      <c r="BB24" s="345"/>
      <c r="BC24" s="345"/>
      <c r="BD24" s="346"/>
      <c r="BE24" s="347"/>
      <c r="BF24" s="348"/>
      <c r="BG24" s="348"/>
      <c r="BH24" s="348"/>
      <c r="BI24" s="348"/>
      <c r="BJ24" s="348"/>
      <c r="BK24" s="348"/>
      <c r="BL24" s="348"/>
      <c r="BM24" s="348"/>
      <c r="BN24" s="348"/>
      <c r="BO24"/>
      <c r="BP24"/>
      <c r="BQ24"/>
      <c r="BR24"/>
    </row>
    <row r="25" spans="1:70" ht="12.75">
      <c r="A25" s="350">
        <v>21</v>
      </c>
      <c r="B25" s="331">
        <f>IF(F25&gt;0,ROUNDDOWN(IF(E25&lt;'[1]Main'!$B$32,'[1]Main'!$B$34,IF(E25&gt;='[1]Main'!$B$31,0,IF(E25&gt;='[1]Main'!$B$32,('[1]Main'!$B$31-E25)*('[1]Main'!$B$33/100)))),0),"")</f>
        <v>13</v>
      </c>
      <c r="C25" s="332" t="s">
        <v>120</v>
      </c>
      <c r="D25" s="333" t="s">
        <v>17</v>
      </c>
      <c r="E25" s="334">
        <f t="shared" si="0"/>
        <v>176.2</v>
      </c>
      <c r="F25" s="335">
        <f t="shared" si="1"/>
        <v>5</v>
      </c>
      <c r="G25" s="336">
        <v>173</v>
      </c>
      <c r="H25" s="337">
        <v>190</v>
      </c>
      <c r="I25" s="337">
        <v>169</v>
      </c>
      <c r="J25" s="337">
        <v>188</v>
      </c>
      <c r="K25" s="337">
        <v>161</v>
      </c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8"/>
      <c r="BE25" s="339"/>
      <c r="BF25" s="340"/>
      <c r="BG25" s="340"/>
      <c r="BH25" s="340"/>
      <c r="BI25" s="340"/>
      <c r="BJ25" s="340"/>
      <c r="BK25" s="340"/>
      <c r="BL25" s="340"/>
      <c r="BM25" s="340"/>
      <c r="BN25" s="340"/>
      <c r="BO25"/>
      <c r="BP25"/>
      <c r="BQ25"/>
      <c r="BR25"/>
    </row>
    <row r="26" spans="1:70" ht="12.75">
      <c r="A26" s="330">
        <v>22</v>
      </c>
      <c r="B26" s="331">
        <f>IF(F26&gt;0,ROUNDDOWN(IF(E26&lt;'[1]Main'!$B$32,'[1]Main'!$B$34,IF(E26&gt;='[1]Main'!$B$31,0,IF(E26&gt;='[1]Main'!$B$32,('[1]Main'!$B$31-E26)*('[1]Main'!$B$33/100)))),0),"")</f>
        <v>13</v>
      </c>
      <c r="C26" s="332" t="s">
        <v>121</v>
      </c>
      <c r="D26" s="341" t="s">
        <v>17</v>
      </c>
      <c r="E26" s="342">
        <f t="shared" si="0"/>
        <v>175.83333333333334</v>
      </c>
      <c r="F26" s="343">
        <f t="shared" si="1"/>
        <v>12</v>
      </c>
      <c r="G26" s="344">
        <v>155</v>
      </c>
      <c r="H26" s="345">
        <v>189</v>
      </c>
      <c r="I26" s="345">
        <v>168</v>
      </c>
      <c r="J26" s="345">
        <v>151</v>
      </c>
      <c r="K26" s="345">
        <v>181</v>
      </c>
      <c r="L26" s="345">
        <v>167</v>
      </c>
      <c r="M26" s="345">
        <v>183</v>
      </c>
      <c r="N26" s="345">
        <v>225</v>
      </c>
      <c r="O26" s="345">
        <v>178</v>
      </c>
      <c r="P26" s="345">
        <v>129</v>
      </c>
      <c r="Q26" s="345">
        <v>191</v>
      </c>
      <c r="R26" s="345">
        <v>193</v>
      </c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  <c r="AV26" s="345"/>
      <c r="AW26" s="345"/>
      <c r="AX26" s="345"/>
      <c r="AY26" s="345"/>
      <c r="AZ26" s="345"/>
      <c r="BA26" s="345"/>
      <c r="BB26" s="345"/>
      <c r="BC26" s="345"/>
      <c r="BD26" s="346"/>
      <c r="BE26" s="347"/>
      <c r="BF26" s="348"/>
      <c r="BG26" s="348"/>
      <c r="BH26" s="348"/>
      <c r="BI26" s="348"/>
      <c r="BJ26" s="348"/>
      <c r="BK26" s="348"/>
      <c r="BL26" s="348"/>
      <c r="BM26" s="348"/>
      <c r="BN26" s="348"/>
      <c r="BO26"/>
      <c r="BP26"/>
      <c r="BQ26"/>
      <c r="BR26"/>
    </row>
    <row r="27" spans="1:70" ht="12.75">
      <c r="A27" s="350">
        <v>23</v>
      </c>
      <c r="B27" s="331">
        <f>IF(F27&gt;0,ROUNDDOWN(IF(E27&lt;'[1]Main'!$B$32,'[1]Main'!$B$34,IF(E27&gt;='[1]Main'!$B$31,0,IF(E27&gt;='[1]Main'!$B$32,('[1]Main'!$B$31-E27)*('[1]Main'!$B$33/100)))),0),"")</f>
        <v>10</v>
      </c>
      <c r="C27" s="351" t="s">
        <v>122</v>
      </c>
      <c r="D27" s="333" t="s">
        <v>14</v>
      </c>
      <c r="E27" s="334">
        <f t="shared" si="0"/>
        <v>180.66</v>
      </c>
      <c r="F27" s="335">
        <f t="shared" si="1"/>
        <v>50</v>
      </c>
      <c r="G27" s="336">
        <v>169</v>
      </c>
      <c r="H27" s="337">
        <v>193</v>
      </c>
      <c r="I27" s="337">
        <v>170</v>
      </c>
      <c r="J27" s="337">
        <v>185</v>
      </c>
      <c r="K27" s="337">
        <v>215</v>
      </c>
      <c r="L27" s="337">
        <v>151</v>
      </c>
      <c r="M27" s="337">
        <v>154</v>
      </c>
      <c r="N27" s="337">
        <v>183</v>
      </c>
      <c r="O27" s="337">
        <v>140</v>
      </c>
      <c r="P27" s="337">
        <v>176</v>
      </c>
      <c r="Q27" s="337">
        <v>171</v>
      </c>
      <c r="R27" s="337">
        <v>210</v>
      </c>
      <c r="S27" s="337">
        <v>182</v>
      </c>
      <c r="T27" s="337">
        <v>176</v>
      </c>
      <c r="U27" s="337">
        <v>201</v>
      </c>
      <c r="V27" s="337">
        <v>157</v>
      </c>
      <c r="W27" s="337">
        <v>151</v>
      </c>
      <c r="X27" s="337">
        <v>165</v>
      </c>
      <c r="Y27" s="337">
        <v>202</v>
      </c>
      <c r="Z27" s="337">
        <v>158</v>
      </c>
      <c r="AA27" s="337">
        <v>182</v>
      </c>
      <c r="AB27" s="337">
        <v>181</v>
      </c>
      <c r="AC27" s="337">
        <v>154</v>
      </c>
      <c r="AD27" s="337">
        <v>205</v>
      </c>
      <c r="AE27" s="337">
        <v>158</v>
      </c>
      <c r="AF27" s="337">
        <v>169</v>
      </c>
      <c r="AG27" s="337">
        <v>214</v>
      </c>
      <c r="AH27" s="337">
        <v>218</v>
      </c>
      <c r="AI27" s="337">
        <v>195</v>
      </c>
      <c r="AJ27" s="337">
        <v>167</v>
      </c>
      <c r="AK27" s="337">
        <v>129</v>
      </c>
      <c r="AL27" s="337">
        <v>149</v>
      </c>
      <c r="AM27" s="337">
        <v>189</v>
      </c>
      <c r="AN27" s="337">
        <v>193</v>
      </c>
      <c r="AO27" s="337">
        <v>128</v>
      </c>
      <c r="AP27" s="337">
        <v>193</v>
      </c>
      <c r="AQ27" s="337">
        <v>203</v>
      </c>
      <c r="AR27" s="337">
        <v>172</v>
      </c>
      <c r="AS27" s="337">
        <v>175</v>
      </c>
      <c r="AT27" s="337">
        <v>234</v>
      </c>
      <c r="AU27" s="337">
        <v>193</v>
      </c>
      <c r="AV27" s="337">
        <v>218</v>
      </c>
      <c r="AW27" s="337">
        <v>195</v>
      </c>
      <c r="AX27" s="337">
        <v>178</v>
      </c>
      <c r="AY27" s="337">
        <v>201</v>
      </c>
      <c r="AZ27" s="337">
        <v>213</v>
      </c>
      <c r="BA27" s="337">
        <v>165</v>
      </c>
      <c r="BB27" s="337">
        <v>195</v>
      </c>
      <c r="BC27" s="337">
        <v>172</v>
      </c>
      <c r="BD27" s="338">
        <v>186</v>
      </c>
      <c r="BE27" s="339">
        <v>195</v>
      </c>
      <c r="BF27" s="340">
        <v>195</v>
      </c>
      <c r="BG27" s="340">
        <v>227</v>
      </c>
      <c r="BH27" s="340">
        <v>246</v>
      </c>
      <c r="BI27" s="340">
        <v>181</v>
      </c>
      <c r="BJ27" s="340">
        <v>172</v>
      </c>
      <c r="BK27" s="340">
        <v>217</v>
      </c>
      <c r="BL27" s="340">
        <v>222</v>
      </c>
      <c r="BM27" s="340">
        <v>219</v>
      </c>
      <c r="BN27" s="340">
        <v>205</v>
      </c>
      <c r="BO27"/>
      <c r="BP27"/>
      <c r="BQ27"/>
      <c r="BR27"/>
    </row>
    <row r="28" spans="1:70" ht="12.75">
      <c r="A28" s="330">
        <v>24</v>
      </c>
      <c r="B28" s="331">
        <f>IF(F28&gt;0,ROUNDDOWN(IF(E28&lt;'[1]Main'!$B$32,'[1]Main'!$B$34,IF(E28&gt;='[1]Main'!$B$31,0,IF(E28&gt;='[1]Main'!$B$32,('[1]Main'!$B$31-E28)*('[1]Main'!$B$33/100)))),0),"")</f>
        <v>8</v>
      </c>
      <c r="C28" s="351" t="s">
        <v>123</v>
      </c>
      <c r="D28" s="333" t="s">
        <v>17</v>
      </c>
      <c r="E28" s="334">
        <f t="shared" si="0"/>
        <v>185.16666666666666</v>
      </c>
      <c r="F28" s="335">
        <f t="shared" si="1"/>
        <v>6</v>
      </c>
      <c r="G28" s="336">
        <v>148</v>
      </c>
      <c r="H28" s="337">
        <v>168</v>
      </c>
      <c r="I28" s="337">
        <v>192</v>
      </c>
      <c r="J28" s="337">
        <v>208</v>
      </c>
      <c r="K28" s="337">
        <v>192</v>
      </c>
      <c r="L28" s="337">
        <v>203</v>
      </c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  <c r="BB28" s="337"/>
      <c r="BC28" s="337"/>
      <c r="BD28" s="338"/>
      <c r="BE28" s="339"/>
      <c r="BF28" s="340"/>
      <c r="BG28" s="340"/>
      <c r="BH28" s="340"/>
      <c r="BI28" s="340"/>
      <c r="BJ28" s="340"/>
      <c r="BK28" s="340"/>
      <c r="BL28" s="340"/>
      <c r="BM28" s="340"/>
      <c r="BN28" s="340"/>
      <c r="BO28"/>
      <c r="BP28"/>
      <c r="BQ28"/>
      <c r="BR28"/>
    </row>
    <row r="29" spans="1:70" ht="12.75">
      <c r="A29" s="350">
        <v>25</v>
      </c>
      <c r="B29" s="331">
        <f>IF(F29&gt;0,ROUNDDOWN(IF(E29&lt;'[1]Main'!$B$32,'[1]Main'!$B$34,IF(E29&gt;='[1]Main'!$B$31,0,IF(E29&gt;='[1]Main'!$B$32,('[1]Main'!$B$31-E29)*('[1]Main'!$B$33/100)))),0),"")</f>
        <v>8</v>
      </c>
      <c r="C29" s="351" t="s">
        <v>124</v>
      </c>
      <c r="D29" s="333" t="s">
        <v>17</v>
      </c>
      <c r="E29" s="334">
        <f t="shared" si="0"/>
        <v>185</v>
      </c>
      <c r="F29" s="335">
        <f t="shared" si="1"/>
        <v>4</v>
      </c>
      <c r="G29" s="336">
        <v>174</v>
      </c>
      <c r="H29" s="337">
        <v>168</v>
      </c>
      <c r="I29" s="337">
        <v>192</v>
      </c>
      <c r="J29" s="337">
        <v>206</v>
      </c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8"/>
      <c r="BE29" s="339"/>
      <c r="BF29" s="340"/>
      <c r="BG29" s="340"/>
      <c r="BH29" s="340"/>
      <c r="BI29" s="340"/>
      <c r="BJ29" s="340"/>
      <c r="BK29" s="340"/>
      <c r="BL29" s="340"/>
      <c r="BM29" s="340"/>
      <c r="BN29" s="340"/>
      <c r="BO29"/>
      <c r="BP29"/>
      <c r="BQ29"/>
      <c r="BR29"/>
    </row>
    <row r="30" spans="1:70" ht="12.75">
      <c r="A30" s="330">
        <v>26</v>
      </c>
      <c r="B30" s="331">
        <f>IF(F30&gt;0,ROUNDDOWN(IF(E30&lt;'[1]Main'!$B$32,'[1]Main'!$B$34,IF(E30&gt;='[1]Main'!$B$31,0,IF(E30&gt;='[1]Main'!$B$32,('[1]Main'!$B$31-E30)*('[1]Main'!$B$33/100)))),0),"")</f>
        <v>24</v>
      </c>
      <c r="C30" s="351" t="s">
        <v>125</v>
      </c>
      <c r="D30" s="333" t="s">
        <v>17</v>
      </c>
      <c r="E30" s="334">
        <f t="shared" si="0"/>
        <v>154.78</v>
      </c>
      <c r="F30" s="335">
        <f t="shared" si="1"/>
        <v>50</v>
      </c>
      <c r="G30" s="336">
        <v>138</v>
      </c>
      <c r="H30" s="337">
        <v>128</v>
      </c>
      <c r="I30" s="337">
        <v>137</v>
      </c>
      <c r="J30" s="337">
        <v>127</v>
      </c>
      <c r="K30" s="337">
        <v>136</v>
      </c>
      <c r="L30" s="337">
        <v>111</v>
      </c>
      <c r="M30" s="337">
        <v>165</v>
      </c>
      <c r="N30" s="337">
        <v>194</v>
      </c>
      <c r="O30" s="337">
        <v>127</v>
      </c>
      <c r="P30" s="337">
        <v>156</v>
      </c>
      <c r="Q30" s="337">
        <v>186</v>
      </c>
      <c r="R30" s="337">
        <v>151</v>
      </c>
      <c r="S30" s="337">
        <v>194</v>
      </c>
      <c r="T30" s="337">
        <v>126</v>
      </c>
      <c r="U30" s="337">
        <v>153</v>
      </c>
      <c r="V30" s="337">
        <v>158</v>
      </c>
      <c r="W30" s="337">
        <v>193</v>
      </c>
      <c r="X30" s="337">
        <v>175</v>
      </c>
      <c r="Y30" s="337">
        <v>176</v>
      </c>
      <c r="Z30" s="337">
        <v>156</v>
      </c>
      <c r="AA30" s="337">
        <v>162</v>
      </c>
      <c r="AB30" s="337">
        <v>118</v>
      </c>
      <c r="AC30" s="337">
        <v>144</v>
      </c>
      <c r="AD30" s="337">
        <v>143</v>
      </c>
      <c r="AE30" s="337">
        <v>163</v>
      </c>
      <c r="AF30" s="337">
        <v>186</v>
      </c>
      <c r="AG30" s="337">
        <v>160</v>
      </c>
      <c r="AH30" s="337">
        <v>146</v>
      </c>
      <c r="AI30" s="337">
        <v>139</v>
      </c>
      <c r="AJ30" s="337">
        <v>107</v>
      </c>
      <c r="AK30" s="337">
        <v>144</v>
      </c>
      <c r="AL30" s="337">
        <v>178</v>
      </c>
      <c r="AM30" s="337">
        <v>167</v>
      </c>
      <c r="AN30" s="337">
        <v>214</v>
      </c>
      <c r="AO30" s="337">
        <v>189</v>
      </c>
      <c r="AP30" s="337">
        <v>137</v>
      </c>
      <c r="AQ30" s="337">
        <v>138</v>
      </c>
      <c r="AR30" s="337">
        <v>183</v>
      </c>
      <c r="AS30" s="337">
        <v>123</v>
      </c>
      <c r="AT30" s="337">
        <v>126</v>
      </c>
      <c r="AU30" s="337">
        <v>136</v>
      </c>
      <c r="AV30" s="337">
        <v>221</v>
      </c>
      <c r="AW30" s="337">
        <v>199</v>
      </c>
      <c r="AX30" s="337">
        <v>152</v>
      </c>
      <c r="AY30" s="337">
        <v>133</v>
      </c>
      <c r="AZ30" s="337">
        <v>171</v>
      </c>
      <c r="BA30" s="337">
        <v>132</v>
      </c>
      <c r="BB30" s="337">
        <v>164</v>
      </c>
      <c r="BC30" s="337">
        <v>149</v>
      </c>
      <c r="BD30" s="338">
        <v>128</v>
      </c>
      <c r="BE30" s="339">
        <v>146</v>
      </c>
      <c r="BF30" s="340">
        <v>119</v>
      </c>
      <c r="BG30" s="340">
        <v>127</v>
      </c>
      <c r="BH30" s="340">
        <v>167</v>
      </c>
      <c r="BI30" s="340">
        <v>191</v>
      </c>
      <c r="BJ30" s="340">
        <v>184</v>
      </c>
      <c r="BK30" s="340">
        <v>149</v>
      </c>
      <c r="BL30" s="340">
        <v>137</v>
      </c>
      <c r="BM30" s="340">
        <v>159</v>
      </c>
      <c r="BN30" s="340">
        <v>130</v>
      </c>
      <c r="BO30"/>
      <c r="BP30"/>
      <c r="BQ30"/>
      <c r="BR30"/>
    </row>
    <row r="31" spans="1:70" ht="12.75">
      <c r="A31" s="350">
        <v>27</v>
      </c>
      <c r="B31" s="331">
        <f>IF(F31&gt;0,ROUNDDOWN(IF(E31&lt;'[1]Main'!$B$32,'[1]Main'!$B$34,IF(E31&gt;='[1]Main'!$B$31,0,IF(E31&gt;='[1]Main'!$B$32,('[1]Main'!$B$31-E31)*('[1]Main'!$B$33/100)))),0),"")</f>
        <v>16</v>
      </c>
      <c r="C31" s="332" t="s">
        <v>126</v>
      </c>
      <c r="D31" s="341" t="s">
        <v>17</v>
      </c>
      <c r="E31" s="342">
        <f t="shared" si="0"/>
        <v>170.20689655172413</v>
      </c>
      <c r="F31" s="343">
        <f t="shared" si="1"/>
        <v>29</v>
      </c>
      <c r="G31" s="344">
        <v>161</v>
      </c>
      <c r="H31" s="345">
        <v>163</v>
      </c>
      <c r="I31" s="345">
        <v>141</v>
      </c>
      <c r="J31" s="345">
        <v>214</v>
      </c>
      <c r="K31" s="345">
        <v>137</v>
      </c>
      <c r="L31" s="345">
        <v>157</v>
      </c>
      <c r="M31" s="345">
        <v>152</v>
      </c>
      <c r="N31" s="345">
        <v>174</v>
      </c>
      <c r="O31" s="345">
        <v>190</v>
      </c>
      <c r="P31" s="345">
        <v>185</v>
      </c>
      <c r="Q31" s="345">
        <v>152</v>
      </c>
      <c r="R31" s="345">
        <v>171</v>
      </c>
      <c r="S31" s="345">
        <v>168</v>
      </c>
      <c r="T31" s="345">
        <v>165</v>
      </c>
      <c r="U31" s="345">
        <v>157</v>
      </c>
      <c r="V31" s="345">
        <v>199</v>
      </c>
      <c r="W31" s="345">
        <v>154</v>
      </c>
      <c r="X31" s="345">
        <v>181</v>
      </c>
      <c r="Y31" s="345">
        <v>184</v>
      </c>
      <c r="Z31" s="345">
        <v>170</v>
      </c>
      <c r="AA31" s="345">
        <v>154</v>
      </c>
      <c r="AB31" s="345">
        <v>191</v>
      </c>
      <c r="AC31" s="345">
        <v>151</v>
      </c>
      <c r="AD31" s="345">
        <v>175</v>
      </c>
      <c r="AE31" s="345">
        <v>181</v>
      </c>
      <c r="AF31" s="345">
        <v>188</v>
      </c>
      <c r="AG31" s="345">
        <v>159</v>
      </c>
      <c r="AH31" s="345">
        <v>192</v>
      </c>
      <c r="AI31" s="345">
        <v>170</v>
      </c>
      <c r="AJ31" s="345"/>
      <c r="AK31" s="345"/>
      <c r="AL31" s="345"/>
      <c r="AM31" s="345"/>
      <c r="AN31" s="345"/>
      <c r="AO31" s="345"/>
      <c r="AP31" s="345"/>
      <c r="AQ31" s="345"/>
      <c r="AR31" s="345"/>
      <c r="AS31" s="345"/>
      <c r="AT31" s="345"/>
      <c r="AU31" s="345"/>
      <c r="AV31" s="345"/>
      <c r="AW31" s="345"/>
      <c r="AX31" s="345"/>
      <c r="AY31" s="345"/>
      <c r="AZ31" s="345"/>
      <c r="BA31" s="345"/>
      <c r="BB31" s="345"/>
      <c r="BC31" s="345"/>
      <c r="BD31" s="346"/>
      <c r="BE31" s="347"/>
      <c r="BF31" s="348"/>
      <c r="BG31" s="348"/>
      <c r="BH31" s="348"/>
      <c r="BI31" s="348"/>
      <c r="BJ31" s="348"/>
      <c r="BK31" s="348"/>
      <c r="BL31" s="348"/>
      <c r="BM31" s="348"/>
      <c r="BN31" s="348"/>
      <c r="BO31"/>
      <c r="BP31"/>
      <c r="BQ31"/>
      <c r="BR31"/>
    </row>
    <row r="32" spans="1:70" ht="12.75">
      <c r="A32" s="330">
        <v>28</v>
      </c>
      <c r="B32" s="331">
        <f>IF(F32&gt;0,ROUNDDOWN(IF(E32&lt;'[1]Main'!$B$32,'[1]Main'!$B$34,IF(E32&gt;='[1]Main'!$B$31,0,IF(E32&gt;='[1]Main'!$B$32,('[1]Main'!$B$31-E32)*('[1]Main'!$B$33/100)))),0),"")</f>
        <v>32</v>
      </c>
      <c r="C32" s="351" t="s">
        <v>127</v>
      </c>
      <c r="D32" s="333" t="s">
        <v>17</v>
      </c>
      <c r="E32" s="334">
        <f t="shared" si="0"/>
        <v>140.3</v>
      </c>
      <c r="F32" s="335">
        <f t="shared" si="1"/>
        <v>10</v>
      </c>
      <c r="G32" s="336">
        <v>150</v>
      </c>
      <c r="H32" s="337">
        <v>141</v>
      </c>
      <c r="I32" s="337">
        <v>160</v>
      </c>
      <c r="J32" s="337">
        <v>190</v>
      </c>
      <c r="K32" s="337">
        <v>146</v>
      </c>
      <c r="L32" s="337">
        <v>118</v>
      </c>
      <c r="M32" s="337">
        <v>126</v>
      </c>
      <c r="N32" s="337">
        <v>94</v>
      </c>
      <c r="O32" s="337">
        <v>155</v>
      </c>
      <c r="P32" s="337">
        <v>123</v>
      </c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  <c r="BB32" s="337"/>
      <c r="BC32" s="337"/>
      <c r="BD32" s="338"/>
      <c r="BE32" s="339"/>
      <c r="BF32" s="340"/>
      <c r="BG32" s="340"/>
      <c r="BH32" s="340"/>
      <c r="BI32" s="340"/>
      <c r="BJ32" s="340"/>
      <c r="BK32" s="340"/>
      <c r="BL32" s="340"/>
      <c r="BM32" s="340"/>
      <c r="BN32" s="340"/>
      <c r="BO32"/>
      <c r="BP32"/>
      <c r="BQ32"/>
      <c r="BR32"/>
    </row>
    <row r="33" spans="1:70" ht="12.75">
      <c r="A33" s="350">
        <v>29</v>
      </c>
      <c r="B33" s="331">
        <f>IF(F33&gt;0,ROUNDDOWN(IF(E33&lt;'[1]Main'!$B$32,'[1]Main'!$B$34,IF(E33&gt;='[1]Main'!$B$31,0,IF(E33&gt;='[1]Main'!$B$32,('[1]Main'!$B$31-E33)*('[1]Main'!$B$33/100)))),0),"")</f>
        <v>51</v>
      </c>
      <c r="C33" s="351" t="s">
        <v>128</v>
      </c>
      <c r="D33" s="333" t="s">
        <v>17</v>
      </c>
      <c r="E33" s="334">
        <f t="shared" si="0"/>
        <v>107</v>
      </c>
      <c r="F33" s="335">
        <f t="shared" si="1"/>
        <v>4</v>
      </c>
      <c r="G33" s="336">
        <v>100</v>
      </c>
      <c r="H33" s="337">
        <v>79</v>
      </c>
      <c r="I33" s="337">
        <v>128</v>
      </c>
      <c r="J33" s="337">
        <v>121</v>
      </c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8"/>
      <c r="BE33" s="339"/>
      <c r="BF33" s="340"/>
      <c r="BG33" s="340"/>
      <c r="BH33" s="340"/>
      <c r="BI33" s="340"/>
      <c r="BJ33" s="340"/>
      <c r="BK33" s="340"/>
      <c r="BL33" s="340"/>
      <c r="BM33" s="340"/>
      <c r="BN33" s="340"/>
      <c r="BO33"/>
      <c r="BP33"/>
      <c r="BQ33"/>
      <c r="BR33"/>
    </row>
    <row r="34" spans="1:70" ht="12.75">
      <c r="A34" s="330">
        <v>30</v>
      </c>
      <c r="B34" s="331">
        <f>IF(F34&gt;0,ROUNDDOWN(IF(E34&lt;'[1]Main'!$B$32,'[1]Main'!$B$34,IF(E34&gt;='[1]Main'!$B$31,0,IF(E34&gt;='[1]Main'!$B$32,('[1]Main'!$B$31-E34)*('[1]Main'!$B$33/100)))),0),"")</f>
        <v>9</v>
      </c>
      <c r="C34" s="332" t="s">
        <v>129</v>
      </c>
      <c r="D34" s="341" t="s">
        <v>17</v>
      </c>
      <c r="E34" s="342">
        <f t="shared" si="0"/>
        <v>182.91666666666666</v>
      </c>
      <c r="F34" s="343">
        <f t="shared" si="1"/>
        <v>12</v>
      </c>
      <c r="G34" s="344">
        <v>182</v>
      </c>
      <c r="H34" s="345">
        <v>163</v>
      </c>
      <c r="I34" s="345">
        <v>196</v>
      </c>
      <c r="J34" s="345">
        <v>197</v>
      </c>
      <c r="K34" s="345">
        <v>202</v>
      </c>
      <c r="L34" s="345">
        <v>189</v>
      </c>
      <c r="M34" s="345">
        <v>180</v>
      </c>
      <c r="N34" s="345">
        <v>221</v>
      </c>
      <c r="O34" s="345">
        <v>156</v>
      </c>
      <c r="P34" s="345">
        <v>164</v>
      </c>
      <c r="Q34" s="345">
        <v>175</v>
      </c>
      <c r="R34" s="345">
        <v>170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6"/>
      <c r="BE34" s="347"/>
      <c r="BF34" s="348"/>
      <c r="BG34" s="348"/>
      <c r="BH34" s="348"/>
      <c r="BI34" s="348"/>
      <c r="BJ34" s="348"/>
      <c r="BK34" s="348"/>
      <c r="BL34" s="348"/>
      <c r="BM34" s="348"/>
      <c r="BN34" s="348"/>
      <c r="BO34"/>
      <c r="BP34"/>
      <c r="BQ34"/>
      <c r="BR34"/>
    </row>
    <row r="35" spans="1:70" ht="12.75">
      <c r="A35" s="350">
        <v>31</v>
      </c>
      <c r="B35" s="331">
        <f>IF(F35&gt;0,ROUNDDOWN(IF(E35&lt;'[1]Main'!$B$32,'[1]Main'!$B$34,IF(E35&gt;='[1]Main'!$B$31,0,IF(E35&gt;='[1]Main'!$B$32,('[1]Main'!$B$31-E35)*('[1]Main'!$B$33/100)))),0),"")</f>
        <v>11</v>
      </c>
      <c r="C35" s="351" t="s">
        <v>99</v>
      </c>
      <c r="D35" s="333" t="s">
        <v>17</v>
      </c>
      <c r="E35" s="334">
        <f t="shared" si="0"/>
        <v>178.3</v>
      </c>
      <c r="F35" s="335">
        <f t="shared" si="1"/>
        <v>50</v>
      </c>
      <c r="G35" s="336">
        <v>224</v>
      </c>
      <c r="H35" s="337">
        <v>158</v>
      </c>
      <c r="I35" s="337">
        <v>244</v>
      </c>
      <c r="J35" s="337">
        <v>227</v>
      </c>
      <c r="K35" s="337">
        <v>190</v>
      </c>
      <c r="L35" s="337">
        <v>199</v>
      </c>
      <c r="M35" s="337">
        <v>168</v>
      </c>
      <c r="N35" s="337">
        <v>242</v>
      </c>
      <c r="O35" s="337">
        <v>234</v>
      </c>
      <c r="P35" s="337">
        <v>185</v>
      </c>
      <c r="Q35" s="337">
        <v>209</v>
      </c>
      <c r="R35" s="337">
        <v>193</v>
      </c>
      <c r="S35" s="337">
        <v>205</v>
      </c>
      <c r="T35" s="337">
        <v>164</v>
      </c>
      <c r="U35" s="337">
        <v>162</v>
      </c>
      <c r="V35" s="337">
        <v>154</v>
      </c>
      <c r="W35" s="337">
        <v>168</v>
      </c>
      <c r="X35" s="337">
        <v>158</v>
      </c>
      <c r="Y35" s="337">
        <v>151</v>
      </c>
      <c r="Z35" s="337">
        <v>150</v>
      </c>
      <c r="AA35" s="337">
        <v>180</v>
      </c>
      <c r="AB35" s="337">
        <v>170</v>
      </c>
      <c r="AC35" s="337">
        <v>162</v>
      </c>
      <c r="AD35" s="337">
        <v>180</v>
      </c>
      <c r="AE35" s="337">
        <v>143</v>
      </c>
      <c r="AF35" s="337">
        <v>140</v>
      </c>
      <c r="AG35" s="337">
        <v>167</v>
      </c>
      <c r="AH35" s="337">
        <v>186</v>
      </c>
      <c r="AI35" s="337">
        <v>254</v>
      </c>
      <c r="AJ35" s="337">
        <v>218</v>
      </c>
      <c r="AK35" s="337">
        <v>155</v>
      </c>
      <c r="AL35" s="337">
        <v>164</v>
      </c>
      <c r="AM35" s="337">
        <v>150</v>
      </c>
      <c r="AN35" s="337">
        <v>160</v>
      </c>
      <c r="AO35" s="337">
        <v>121</v>
      </c>
      <c r="AP35" s="337">
        <v>208</v>
      </c>
      <c r="AQ35" s="337">
        <v>136</v>
      </c>
      <c r="AR35" s="337">
        <v>167</v>
      </c>
      <c r="AS35" s="337">
        <v>177</v>
      </c>
      <c r="AT35" s="337">
        <v>212</v>
      </c>
      <c r="AU35" s="337">
        <v>163</v>
      </c>
      <c r="AV35" s="337">
        <v>209</v>
      </c>
      <c r="AW35" s="337">
        <v>156</v>
      </c>
      <c r="AX35" s="337">
        <v>147</v>
      </c>
      <c r="AY35" s="337">
        <v>177</v>
      </c>
      <c r="AZ35" s="337">
        <v>156</v>
      </c>
      <c r="BA35" s="337">
        <v>140</v>
      </c>
      <c r="BB35" s="337">
        <v>197</v>
      </c>
      <c r="BC35" s="337">
        <v>171</v>
      </c>
      <c r="BD35" s="338">
        <v>164</v>
      </c>
      <c r="BE35" s="339">
        <v>160</v>
      </c>
      <c r="BF35" s="340">
        <v>158</v>
      </c>
      <c r="BG35" s="340">
        <v>231</v>
      </c>
      <c r="BH35" s="340">
        <v>177</v>
      </c>
      <c r="BI35" s="340">
        <v>128</v>
      </c>
      <c r="BJ35" s="340">
        <v>178</v>
      </c>
      <c r="BK35" s="340">
        <v>200</v>
      </c>
      <c r="BL35" s="340">
        <v>140</v>
      </c>
      <c r="BM35" s="340">
        <v>212</v>
      </c>
      <c r="BN35" s="340">
        <v>174</v>
      </c>
      <c r="BO35"/>
      <c r="BP35"/>
      <c r="BQ35"/>
      <c r="BR35"/>
    </row>
    <row r="36" spans="1:70" ht="12.75">
      <c r="A36" s="330">
        <v>32</v>
      </c>
      <c r="B36" s="331">
        <f>IF(F36&gt;0,ROUNDDOWN(IF(E36&lt;'[1]Main'!$B$32,'[1]Main'!$B$34,IF(E36&gt;='[1]Main'!$B$31,0,IF(E36&gt;='[1]Main'!$B$32,('[1]Main'!$B$31-E36)*('[1]Main'!$B$33/100)))),0),"")</f>
        <v>19</v>
      </c>
      <c r="C36" s="332" t="s">
        <v>130</v>
      </c>
      <c r="D36" s="341" t="s">
        <v>17</v>
      </c>
      <c r="E36" s="342">
        <f t="shared" si="0"/>
        <v>163.77777777777777</v>
      </c>
      <c r="F36" s="343">
        <f t="shared" si="1"/>
        <v>9</v>
      </c>
      <c r="G36" s="344">
        <v>145</v>
      </c>
      <c r="H36" s="345">
        <v>157</v>
      </c>
      <c r="I36" s="345">
        <v>203</v>
      </c>
      <c r="J36" s="345">
        <v>162</v>
      </c>
      <c r="K36" s="345">
        <v>145</v>
      </c>
      <c r="L36" s="345">
        <v>166</v>
      </c>
      <c r="M36" s="345">
        <v>193</v>
      </c>
      <c r="N36" s="345">
        <v>156</v>
      </c>
      <c r="O36" s="345">
        <v>147</v>
      </c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6"/>
      <c r="BE36" s="347"/>
      <c r="BF36" s="348"/>
      <c r="BG36" s="348"/>
      <c r="BH36" s="348"/>
      <c r="BI36" s="348"/>
      <c r="BJ36" s="348"/>
      <c r="BK36" s="348"/>
      <c r="BL36" s="348"/>
      <c r="BM36" s="348"/>
      <c r="BN36" s="348"/>
      <c r="BO36"/>
      <c r="BP36"/>
      <c r="BQ36"/>
      <c r="BR36"/>
    </row>
    <row r="37" spans="1:70" ht="12.75">
      <c r="A37" s="350">
        <v>33</v>
      </c>
      <c r="B37" s="331">
        <f>IF(F37&gt;0,ROUNDDOWN(IF(E37&lt;'[1]Main'!$B$32,'[1]Main'!$B$34,IF(E37&gt;='[1]Main'!$B$31,0,IF(E37&gt;='[1]Main'!$B$32,('[1]Main'!$B$31-E37)*('[1]Main'!$B$33/100)))),0),"")</f>
        <v>32</v>
      </c>
      <c r="C37" s="332" t="s">
        <v>131</v>
      </c>
      <c r="D37" s="341" t="s">
        <v>17</v>
      </c>
      <c r="E37" s="342">
        <f t="shared" si="0"/>
        <v>140.5</v>
      </c>
      <c r="F37" s="343">
        <f t="shared" si="1"/>
        <v>20</v>
      </c>
      <c r="G37" s="344">
        <v>119</v>
      </c>
      <c r="H37" s="345">
        <v>121</v>
      </c>
      <c r="I37" s="345">
        <v>116</v>
      </c>
      <c r="J37" s="345">
        <v>142</v>
      </c>
      <c r="K37" s="345">
        <v>144</v>
      </c>
      <c r="L37" s="345">
        <v>118</v>
      </c>
      <c r="M37" s="345">
        <v>115</v>
      </c>
      <c r="N37" s="345">
        <v>115</v>
      </c>
      <c r="O37" s="345">
        <v>123</v>
      </c>
      <c r="P37" s="345">
        <v>156</v>
      </c>
      <c r="Q37" s="345">
        <v>166</v>
      </c>
      <c r="R37" s="345">
        <v>157</v>
      </c>
      <c r="S37" s="345">
        <v>143</v>
      </c>
      <c r="T37" s="345">
        <v>141</v>
      </c>
      <c r="U37" s="345">
        <v>145</v>
      </c>
      <c r="V37" s="345">
        <v>134</v>
      </c>
      <c r="W37" s="345">
        <v>150</v>
      </c>
      <c r="X37" s="345">
        <v>176</v>
      </c>
      <c r="Y37" s="345">
        <v>166</v>
      </c>
      <c r="Z37" s="345">
        <v>163</v>
      </c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6"/>
      <c r="BE37" s="347"/>
      <c r="BF37" s="348"/>
      <c r="BG37" s="348"/>
      <c r="BH37" s="348"/>
      <c r="BI37" s="348"/>
      <c r="BJ37" s="348"/>
      <c r="BK37" s="348"/>
      <c r="BL37" s="348"/>
      <c r="BM37" s="348"/>
      <c r="BN37" s="348"/>
      <c r="BO37"/>
      <c r="BP37"/>
      <c r="BQ37"/>
      <c r="BR37"/>
    </row>
    <row r="38" spans="1:70" ht="12.75">
      <c r="A38" s="330">
        <v>34</v>
      </c>
      <c r="B38" s="331">
        <f>IF(F38&gt;0,ROUNDDOWN(IF(E38&lt;'[1]Main'!$B$32,'[1]Main'!$B$34,IF(E38&gt;='[1]Main'!$B$31,0,IF(E38&gt;='[1]Main'!$B$32,('[1]Main'!$B$31-E38)*('[1]Main'!$B$33/100)))),0),"")</f>
        <v>12</v>
      </c>
      <c r="C38" s="332" t="s">
        <v>21</v>
      </c>
      <c r="D38" s="341" t="s">
        <v>17</v>
      </c>
      <c r="E38" s="342">
        <f t="shared" si="0"/>
        <v>177.1</v>
      </c>
      <c r="F38" s="343">
        <f t="shared" si="1"/>
        <v>50</v>
      </c>
      <c r="G38" s="344">
        <v>205</v>
      </c>
      <c r="H38" s="345">
        <v>188</v>
      </c>
      <c r="I38" s="345">
        <v>221</v>
      </c>
      <c r="J38" s="345">
        <v>179</v>
      </c>
      <c r="K38" s="345">
        <v>176</v>
      </c>
      <c r="L38" s="345">
        <v>170</v>
      </c>
      <c r="M38" s="345">
        <v>217</v>
      </c>
      <c r="N38" s="345">
        <v>152</v>
      </c>
      <c r="O38" s="345">
        <v>170</v>
      </c>
      <c r="P38" s="345">
        <v>205</v>
      </c>
      <c r="Q38" s="345">
        <v>158</v>
      </c>
      <c r="R38" s="345">
        <v>164</v>
      </c>
      <c r="S38" s="345">
        <v>204</v>
      </c>
      <c r="T38" s="345">
        <v>151</v>
      </c>
      <c r="U38" s="345">
        <v>211</v>
      </c>
      <c r="V38" s="345">
        <v>220</v>
      </c>
      <c r="W38" s="345">
        <v>179</v>
      </c>
      <c r="X38" s="345">
        <v>193</v>
      </c>
      <c r="Y38" s="345">
        <v>201</v>
      </c>
      <c r="Z38" s="345">
        <v>194</v>
      </c>
      <c r="AA38" s="345">
        <v>159</v>
      </c>
      <c r="AB38" s="345">
        <v>153</v>
      </c>
      <c r="AC38" s="345">
        <v>208</v>
      </c>
      <c r="AD38" s="345">
        <v>175</v>
      </c>
      <c r="AE38" s="345">
        <v>136</v>
      </c>
      <c r="AF38" s="345">
        <v>152</v>
      </c>
      <c r="AG38" s="345">
        <v>152</v>
      </c>
      <c r="AH38" s="345">
        <v>178</v>
      </c>
      <c r="AI38" s="345">
        <v>177</v>
      </c>
      <c r="AJ38" s="345">
        <v>140</v>
      </c>
      <c r="AK38" s="345">
        <v>170</v>
      </c>
      <c r="AL38" s="345">
        <v>198</v>
      </c>
      <c r="AM38" s="345">
        <v>143</v>
      </c>
      <c r="AN38" s="345">
        <v>158</v>
      </c>
      <c r="AO38" s="345">
        <v>178</v>
      </c>
      <c r="AP38" s="345">
        <v>194</v>
      </c>
      <c r="AQ38" s="345">
        <v>177</v>
      </c>
      <c r="AR38" s="345">
        <v>129</v>
      </c>
      <c r="AS38" s="345">
        <v>162</v>
      </c>
      <c r="AT38" s="345">
        <v>191</v>
      </c>
      <c r="AU38" s="345">
        <v>200</v>
      </c>
      <c r="AV38" s="345">
        <v>171</v>
      </c>
      <c r="AW38" s="345">
        <v>135</v>
      </c>
      <c r="AX38" s="345">
        <v>193</v>
      </c>
      <c r="AY38" s="345">
        <v>162</v>
      </c>
      <c r="AZ38" s="345">
        <v>138</v>
      </c>
      <c r="BA38" s="345">
        <v>171</v>
      </c>
      <c r="BB38" s="345">
        <v>193</v>
      </c>
      <c r="BC38" s="345">
        <v>205</v>
      </c>
      <c r="BD38" s="346">
        <v>199</v>
      </c>
      <c r="BE38" s="347">
        <v>231</v>
      </c>
      <c r="BF38" s="348">
        <v>195</v>
      </c>
      <c r="BG38" s="348">
        <v>199</v>
      </c>
      <c r="BH38" s="348">
        <v>193</v>
      </c>
      <c r="BI38" s="348">
        <v>158</v>
      </c>
      <c r="BJ38" s="348">
        <v>178</v>
      </c>
      <c r="BK38" s="348">
        <v>131</v>
      </c>
      <c r="BL38" s="348">
        <v>235</v>
      </c>
      <c r="BM38" s="348">
        <v>205</v>
      </c>
      <c r="BN38" s="348">
        <v>235</v>
      </c>
      <c r="BO38"/>
      <c r="BP38"/>
      <c r="BQ38"/>
      <c r="BR38"/>
    </row>
    <row r="39" spans="1:70" ht="12.75">
      <c r="A39" s="350">
        <v>35</v>
      </c>
      <c r="B39" s="331">
        <f>IF(F39&gt;0,ROUNDDOWN(IF(E39&lt;'[1]Main'!$B$32,'[1]Main'!$B$34,IF(E39&gt;='[1]Main'!$B$31,0,IF(E39&gt;='[1]Main'!$B$32,('[1]Main'!$B$31-E39)*('[1]Main'!$B$33/100)))),0),"")</f>
        <v>14</v>
      </c>
      <c r="C39" s="332" t="s">
        <v>88</v>
      </c>
      <c r="D39" s="341" t="s">
        <v>17</v>
      </c>
      <c r="E39" s="342">
        <f t="shared" si="0"/>
        <v>172.84</v>
      </c>
      <c r="F39" s="343">
        <f t="shared" si="1"/>
        <v>50</v>
      </c>
      <c r="G39" s="344">
        <v>169</v>
      </c>
      <c r="H39" s="345">
        <v>184</v>
      </c>
      <c r="I39" s="345">
        <v>192</v>
      </c>
      <c r="J39" s="345">
        <v>163</v>
      </c>
      <c r="K39" s="345">
        <v>153</v>
      </c>
      <c r="L39" s="345">
        <v>170</v>
      </c>
      <c r="M39" s="345">
        <v>184</v>
      </c>
      <c r="N39" s="345">
        <v>151</v>
      </c>
      <c r="O39" s="345">
        <v>207</v>
      </c>
      <c r="P39" s="345">
        <v>177</v>
      </c>
      <c r="Q39" s="345">
        <v>100</v>
      </c>
      <c r="R39" s="345">
        <v>197</v>
      </c>
      <c r="S39" s="345">
        <v>166</v>
      </c>
      <c r="T39" s="345">
        <v>179</v>
      </c>
      <c r="U39" s="345">
        <v>183</v>
      </c>
      <c r="V39" s="345">
        <v>146</v>
      </c>
      <c r="W39" s="345">
        <v>167</v>
      </c>
      <c r="X39" s="345">
        <v>155</v>
      </c>
      <c r="Y39" s="345">
        <v>177</v>
      </c>
      <c r="Z39" s="345">
        <v>187</v>
      </c>
      <c r="AA39" s="345">
        <v>152</v>
      </c>
      <c r="AB39" s="345">
        <v>170</v>
      </c>
      <c r="AC39" s="345">
        <v>188</v>
      </c>
      <c r="AD39" s="345">
        <v>150</v>
      </c>
      <c r="AE39" s="345">
        <v>154</v>
      </c>
      <c r="AF39" s="345">
        <v>185</v>
      </c>
      <c r="AG39" s="345">
        <v>130</v>
      </c>
      <c r="AH39" s="345">
        <v>204</v>
      </c>
      <c r="AI39" s="345">
        <v>173</v>
      </c>
      <c r="AJ39" s="345">
        <v>148</v>
      </c>
      <c r="AK39" s="345">
        <v>143</v>
      </c>
      <c r="AL39" s="345">
        <v>231</v>
      </c>
      <c r="AM39" s="345">
        <v>190</v>
      </c>
      <c r="AN39" s="345">
        <v>269</v>
      </c>
      <c r="AO39" s="345">
        <v>173</v>
      </c>
      <c r="AP39" s="345">
        <v>180</v>
      </c>
      <c r="AQ39" s="345">
        <v>194</v>
      </c>
      <c r="AR39" s="345">
        <v>128</v>
      </c>
      <c r="AS39" s="345">
        <v>235</v>
      </c>
      <c r="AT39" s="345">
        <v>136</v>
      </c>
      <c r="AU39" s="345">
        <v>169</v>
      </c>
      <c r="AV39" s="345">
        <v>189</v>
      </c>
      <c r="AW39" s="345">
        <v>222</v>
      </c>
      <c r="AX39" s="345">
        <v>182</v>
      </c>
      <c r="AY39" s="345">
        <v>150</v>
      </c>
      <c r="AZ39" s="345">
        <v>167</v>
      </c>
      <c r="BA39" s="345">
        <v>159</v>
      </c>
      <c r="BB39" s="345">
        <v>123</v>
      </c>
      <c r="BC39" s="345">
        <v>162</v>
      </c>
      <c r="BD39" s="346">
        <v>179</v>
      </c>
      <c r="BE39" s="347">
        <v>168</v>
      </c>
      <c r="BF39" s="348">
        <v>173</v>
      </c>
      <c r="BG39" s="348">
        <v>168</v>
      </c>
      <c r="BH39" s="348">
        <v>160</v>
      </c>
      <c r="BI39" s="348">
        <v>181</v>
      </c>
      <c r="BJ39" s="348">
        <v>157</v>
      </c>
      <c r="BK39" s="348">
        <v>232</v>
      </c>
      <c r="BL39" s="348">
        <v>182</v>
      </c>
      <c r="BM39" s="348">
        <v>165</v>
      </c>
      <c r="BN39" s="348">
        <v>163</v>
      </c>
      <c r="BO39"/>
      <c r="BP39"/>
      <c r="BQ39"/>
      <c r="BR39"/>
    </row>
    <row r="40" spans="1:70" ht="12.75">
      <c r="A40" s="330">
        <v>36</v>
      </c>
      <c r="B40" s="331">
        <f>IF(F40&gt;0,ROUNDDOWN(IF(E40&lt;'[1]Main'!$B$32,'[1]Main'!$B$34,IF(E40&gt;='[1]Main'!$B$31,0,IF(E40&gt;='[1]Main'!$B$32,('[1]Main'!$B$31-E40)*('[1]Main'!$B$33/100)))),0),"")</f>
        <v>0</v>
      </c>
      <c r="C40" s="332" t="s">
        <v>28</v>
      </c>
      <c r="D40" s="341" t="s">
        <v>17</v>
      </c>
      <c r="E40" s="342">
        <f t="shared" si="0"/>
        <v>200.84</v>
      </c>
      <c r="F40" s="343">
        <f t="shared" si="1"/>
        <v>50</v>
      </c>
      <c r="G40" s="344">
        <v>202</v>
      </c>
      <c r="H40" s="345">
        <v>187</v>
      </c>
      <c r="I40" s="345">
        <v>225</v>
      </c>
      <c r="J40" s="345">
        <v>210</v>
      </c>
      <c r="K40" s="345">
        <v>224</v>
      </c>
      <c r="L40" s="345">
        <v>258</v>
      </c>
      <c r="M40" s="345">
        <v>186</v>
      </c>
      <c r="N40" s="345">
        <v>194</v>
      </c>
      <c r="O40" s="345">
        <v>157</v>
      </c>
      <c r="P40" s="345">
        <v>244</v>
      </c>
      <c r="Q40" s="345">
        <v>162</v>
      </c>
      <c r="R40" s="345">
        <v>156</v>
      </c>
      <c r="S40" s="345">
        <v>203</v>
      </c>
      <c r="T40" s="345">
        <v>153</v>
      </c>
      <c r="U40" s="345">
        <v>173</v>
      </c>
      <c r="V40" s="345">
        <v>224</v>
      </c>
      <c r="W40" s="345">
        <v>244</v>
      </c>
      <c r="X40" s="345">
        <v>171</v>
      </c>
      <c r="Y40" s="345">
        <v>192</v>
      </c>
      <c r="Z40" s="345">
        <v>202</v>
      </c>
      <c r="AA40" s="345">
        <v>191</v>
      </c>
      <c r="AB40" s="345">
        <v>231</v>
      </c>
      <c r="AC40" s="345">
        <v>190</v>
      </c>
      <c r="AD40" s="345">
        <v>200</v>
      </c>
      <c r="AE40" s="345">
        <v>145</v>
      </c>
      <c r="AF40" s="345">
        <v>132</v>
      </c>
      <c r="AG40" s="345">
        <v>220</v>
      </c>
      <c r="AH40" s="345">
        <v>166</v>
      </c>
      <c r="AI40" s="345">
        <v>248</v>
      </c>
      <c r="AJ40" s="345">
        <v>176</v>
      </c>
      <c r="AK40" s="345">
        <v>225</v>
      </c>
      <c r="AL40" s="345">
        <v>246</v>
      </c>
      <c r="AM40" s="345">
        <v>222</v>
      </c>
      <c r="AN40" s="345">
        <v>213</v>
      </c>
      <c r="AO40" s="345">
        <v>238</v>
      </c>
      <c r="AP40" s="345">
        <v>227</v>
      </c>
      <c r="AQ40" s="345">
        <v>244</v>
      </c>
      <c r="AR40" s="345">
        <v>247</v>
      </c>
      <c r="AS40" s="345">
        <v>169</v>
      </c>
      <c r="AT40" s="345">
        <v>210</v>
      </c>
      <c r="AU40" s="345">
        <v>188</v>
      </c>
      <c r="AV40" s="345">
        <v>202</v>
      </c>
      <c r="AW40" s="345">
        <v>180</v>
      </c>
      <c r="AX40" s="345">
        <v>181</v>
      </c>
      <c r="AY40" s="345">
        <v>205</v>
      </c>
      <c r="AZ40" s="345">
        <v>244</v>
      </c>
      <c r="BA40" s="345">
        <v>135</v>
      </c>
      <c r="BB40" s="345">
        <v>216</v>
      </c>
      <c r="BC40" s="345">
        <v>205</v>
      </c>
      <c r="BD40" s="346">
        <v>179</v>
      </c>
      <c r="BE40" s="347">
        <v>223</v>
      </c>
      <c r="BF40" s="348">
        <v>169</v>
      </c>
      <c r="BG40" s="348">
        <v>214</v>
      </c>
      <c r="BH40" s="348">
        <v>170</v>
      </c>
      <c r="BI40" s="348">
        <v>216</v>
      </c>
      <c r="BJ40" s="348">
        <v>190</v>
      </c>
      <c r="BK40" s="348">
        <v>106</v>
      </c>
      <c r="BL40" s="348">
        <v>177</v>
      </c>
      <c r="BM40" s="348">
        <v>183</v>
      </c>
      <c r="BN40" s="348">
        <v>178</v>
      </c>
      <c r="BO40"/>
      <c r="BP40"/>
      <c r="BQ40"/>
      <c r="BR40"/>
    </row>
    <row r="41" spans="1:70" ht="12.75">
      <c r="A41" s="350">
        <v>37</v>
      </c>
      <c r="B41" s="331">
        <f>IF(F41&gt;0,ROUNDDOWN(IF(E41&lt;'[1]Main'!$B$32,'[1]Main'!$B$34,IF(E41&gt;='[1]Main'!$B$31,0,IF(E41&gt;='[1]Main'!$B$32,('[1]Main'!$B$31-E41)*('[1]Main'!$B$33/100)))),0),"")</f>
        <v>3</v>
      </c>
      <c r="C41" s="351" t="s">
        <v>132</v>
      </c>
      <c r="D41" s="333" t="s">
        <v>14</v>
      </c>
      <c r="E41" s="334">
        <f t="shared" si="0"/>
        <v>194.20454545454547</v>
      </c>
      <c r="F41" s="335">
        <f t="shared" si="1"/>
        <v>44</v>
      </c>
      <c r="G41" s="336">
        <v>225</v>
      </c>
      <c r="H41" s="337">
        <v>196</v>
      </c>
      <c r="I41" s="337">
        <v>219</v>
      </c>
      <c r="J41" s="337">
        <v>183</v>
      </c>
      <c r="K41" s="337">
        <v>191</v>
      </c>
      <c r="L41" s="337">
        <v>165</v>
      </c>
      <c r="M41" s="337">
        <v>165</v>
      </c>
      <c r="N41" s="337">
        <v>166</v>
      </c>
      <c r="O41" s="337">
        <v>166</v>
      </c>
      <c r="P41" s="337">
        <v>172</v>
      </c>
      <c r="Q41" s="337">
        <v>187</v>
      </c>
      <c r="R41" s="337">
        <v>208</v>
      </c>
      <c r="S41" s="337">
        <v>155</v>
      </c>
      <c r="T41" s="337">
        <v>178</v>
      </c>
      <c r="U41" s="337">
        <v>151</v>
      </c>
      <c r="V41" s="337">
        <v>149</v>
      </c>
      <c r="W41" s="337">
        <v>155</v>
      </c>
      <c r="X41" s="337">
        <v>188</v>
      </c>
      <c r="Y41" s="337">
        <v>247</v>
      </c>
      <c r="Z41" s="337">
        <v>235</v>
      </c>
      <c r="AA41" s="337">
        <v>256</v>
      </c>
      <c r="AB41" s="337">
        <v>200</v>
      </c>
      <c r="AC41" s="337">
        <v>199</v>
      </c>
      <c r="AD41" s="337">
        <v>205</v>
      </c>
      <c r="AE41" s="337">
        <v>214</v>
      </c>
      <c r="AF41" s="337">
        <v>224</v>
      </c>
      <c r="AG41" s="337">
        <v>225</v>
      </c>
      <c r="AH41" s="337">
        <v>212</v>
      </c>
      <c r="AI41" s="337">
        <v>216</v>
      </c>
      <c r="AJ41" s="337">
        <v>199</v>
      </c>
      <c r="AK41" s="337">
        <v>126</v>
      </c>
      <c r="AL41" s="337">
        <v>193</v>
      </c>
      <c r="AM41" s="337">
        <v>201</v>
      </c>
      <c r="AN41" s="337">
        <v>192</v>
      </c>
      <c r="AO41" s="337">
        <v>179</v>
      </c>
      <c r="AP41" s="337">
        <v>136</v>
      </c>
      <c r="AQ41" s="337">
        <v>234</v>
      </c>
      <c r="AR41" s="337">
        <v>199</v>
      </c>
      <c r="AS41" s="337">
        <v>226</v>
      </c>
      <c r="AT41" s="337">
        <v>183</v>
      </c>
      <c r="AU41" s="337">
        <v>201</v>
      </c>
      <c r="AV41" s="337">
        <v>173</v>
      </c>
      <c r="AW41" s="337">
        <v>204</v>
      </c>
      <c r="AX41" s="337">
        <v>247</v>
      </c>
      <c r="AY41" s="337"/>
      <c r="AZ41" s="337"/>
      <c r="BA41" s="337"/>
      <c r="BB41" s="337"/>
      <c r="BC41" s="337"/>
      <c r="BD41" s="338"/>
      <c r="BE41" s="339"/>
      <c r="BF41" s="340"/>
      <c r="BG41" s="340"/>
      <c r="BH41" s="340"/>
      <c r="BI41" s="340"/>
      <c r="BJ41" s="340"/>
      <c r="BK41" s="340"/>
      <c r="BL41" s="340"/>
      <c r="BM41" s="340"/>
      <c r="BN41" s="340"/>
      <c r="BO41"/>
      <c r="BP41"/>
      <c r="BQ41"/>
      <c r="BR41"/>
    </row>
    <row r="42" spans="1:70" ht="12.75">
      <c r="A42" s="330">
        <v>38</v>
      </c>
      <c r="B42" s="331">
        <f>IF(F42&gt;0,ROUNDDOWN(IF(E42&lt;'[1]Main'!$B$32,'[1]Main'!$B$34,IF(E42&gt;='[1]Main'!$B$31,0,IF(E42&gt;='[1]Main'!$B$32,('[1]Main'!$B$31-E42)*('[1]Main'!$B$33/100)))),0),"")</f>
        <v>8</v>
      </c>
      <c r="C42" s="332" t="s">
        <v>133</v>
      </c>
      <c r="D42" s="341" t="s">
        <v>17</v>
      </c>
      <c r="E42" s="342">
        <f t="shared" si="0"/>
        <v>184.76</v>
      </c>
      <c r="F42" s="343">
        <f t="shared" si="1"/>
        <v>50</v>
      </c>
      <c r="G42" s="344">
        <v>203</v>
      </c>
      <c r="H42" s="345">
        <v>180</v>
      </c>
      <c r="I42" s="345">
        <v>183</v>
      </c>
      <c r="J42" s="345">
        <v>198</v>
      </c>
      <c r="K42" s="345">
        <v>177</v>
      </c>
      <c r="L42" s="345">
        <v>185</v>
      </c>
      <c r="M42" s="345">
        <v>152</v>
      </c>
      <c r="N42" s="345">
        <v>233</v>
      </c>
      <c r="O42" s="345">
        <v>213</v>
      </c>
      <c r="P42" s="345">
        <v>178</v>
      </c>
      <c r="Q42" s="345">
        <v>177</v>
      </c>
      <c r="R42" s="345">
        <v>218</v>
      </c>
      <c r="S42" s="345">
        <v>193</v>
      </c>
      <c r="T42" s="345">
        <v>158</v>
      </c>
      <c r="U42" s="345">
        <v>204</v>
      </c>
      <c r="V42" s="345">
        <v>179</v>
      </c>
      <c r="W42" s="345">
        <v>184</v>
      </c>
      <c r="X42" s="345">
        <v>257</v>
      </c>
      <c r="Y42" s="345">
        <v>184</v>
      </c>
      <c r="Z42" s="345">
        <v>179</v>
      </c>
      <c r="AA42" s="345">
        <v>204</v>
      </c>
      <c r="AB42" s="345">
        <v>119</v>
      </c>
      <c r="AC42" s="345">
        <v>149</v>
      </c>
      <c r="AD42" s="345">
        <v>185</v>
      </c>
      <c r="AE42" s="345">
        <v>193</v>
      </c>
      <c r="AF42" s="345">
        <v>182</v>
      </c>
      <c r="AG42" s="345">
        <v>150</v>
      </c>
      <c r="AH42" s="345">
        <v>158</v>
      </c>
      <c r="AI42" s="345">
        <v>217</v>
      </c>
      <c r="AJ42" s="345">
        <v>205</v>
      </c>
      <c r="AK42" s="345">
        <v>141</v>
      </c>
      <c r="AL42" s="345">
        <v>227</v>
      </c>
      <c r="AM42" s="345">
        <v>188</v>
      </c>
      <c r="AN42" s="345">
        <v>178</v>
      </c>
      <c r="AO42" s="345">
        <v>179</v>
      </c>
      <c r="AP42" s="345">
        <v>151</v>
      </c>
      <c r="AQ42" s="345">
        <v>219</v>
      </c>
      <c r="AR42" s="345">
        <v>146</v>
      </c>
      <c r="AS42" s="345">
        <v>170</v>
      </c>
      <c r="AT42" s="345">
        <v>213</v>
      </c>
      <c r="AU42" s="345">
        <v>178</v>
      </c>
      <c r="AV42" s="345">
        <v>143</v>
      </c>
      <c r="AW42" s="345">
        <v>213</v>
      </c>
      <c r="AX42" s="345">
        <v>160</v>
      </c>
      <c r="AY42" s="345">
        <v>206</v>
      </c>
      <c r="AZ42" s="345">
        <v>192</v>
      </c>
      <c r="BA42" s="345">
        <v>222</v>
      </c>
      <c r="BB42" s="345">
        <v>198</v>
      </c>
      <c r="BC42" s="345">
        <v>153</v>
      </c>
      <c r="BD42" s="346">
        <v>164</v>
      </c>
      <c r="BE42" s="347">
        <v>202</v>
      </c>
      <c r="BF42" s="348">
        <v>181</v>
      </c>
      <c r="BG42" s="348">
        <v>206</v>
      </c>
      <c r="BH42" s="348">
        <v>161</v>
      </c>
      <c r="BI42" s="348">
        <v>157</v>
      </c>
      <c r="BJ42" s="348">
        <v>176</v>
      </c>
      <c r="BK42" s="348">
        <v>176</v>
      </c>
      <c r="BL42" s="348">
        <v>186</v>
      </c>
      <c r="BM42" s="348">
        <v>169</v>
      </c>
      <c r="BN42" s="348">
        <v>214</v>
      </c>
      <c r="BO42"/>
      <c r="BP42"/>
      <c r="BQ42"/>
      <c r="BR42"/>
    </row>
    <row r="43" spans="1:70" ht="12.75">
      <c r="A43" s="350">
        <v>39</v>
      </c>
      <c r="B43" s="331">
        <f>IF(F43&gt;0,ROUNDDOWN(IF(E43&lt;'[1]Main'!$B$32,'[1]Main'!$B$34,IF(E43&gt;='[1]Main'!$B$31,0,IF(E43&gt;='[1]Main'!$B$32,('[1]Main'!$B$31-E43)*('[1]Main'!$B$33/100)))),0),"")</f>
        <v>16</v>
      </c>
      <c r="C43" s="332" t="s">
        <v>134</v>
      </c>
      <c r="D43" s="341" t="s">
        <v>17</v>
      </c>
      <c r="E43" s="342">
        <f t="shared" si="0"/>
        <v>170.28</v>
      </c>
      <c r="F43" s="343">
        <f t="shared" si="1"/>
        <v>50</v>
      </c>
      <c r="G43" s="344">
        <v>215</v>
      </c>
      <c r="H43" s="345">
        <v>211</v>
      </c>
      <c r="I43" s="345">
        <v>208</v>
      </c>
      <c r="J43" s="345">
        <v>203</v>
      </c>
      <c r="K43" s="345">
        <v>186</v>
      </c>
      <c r="L43" s="345">
        <v>189</v>
      </c>
      <c r="M43" s="345">
        <v>210</v>
      </c>
      <c r="N43" s="345">
        <v>164</v>
      </c>
      <c r="O43" s="345">
        <v>185</v>
      </c>
      <c r="P43" s="345">
        <v>202</v>
      </c>
      <c r="Q43" s="345">
        <v>161</v>
      </c>
      <c r="R43" s="345">
        <v>139</v>
      </c>
      <c r="S43" s="345">
        <v>182</v>
      </c>
      <c r="T43" s="345">
        <v>174</v>
      </c>
      <c r="U43" s="345">
        <v>162</v>
      </c>
      <c r="V43" s="345">
        <v>134</v>
      </c>
      <c r="W43" s="345">
        <v>162</v>
      </c>
      <c r="X43" s="345">
        <v>152</v>
      </c>
      <c r="Y43" s="345">
        <v>193</v>
      </c>
      <c r="Z43" s="345">
        <v>202</v>
      </c>
      <c r="AA43" s="345">
        <v>143</v>
      </c>
      <c r="AB43" s="345">
        <v>130</v>
      </c>
      <c r="AC43" s="345">
        <v>155</v>
      </c>
      <c r="AD43" s="345">
        <v>191</v>
      </c>
      <c r="AE43" s="345">
        <v>149</v>
      </c>
      <c r="AF43" s="345">
        <v>177</v>
      </c>
      <c r="AG43" s="345">
        <v>156</v>
      </c>
      <c r="AH43" s="345">
        <v>176</v>
      </c>
      <c r="AI43" s="345">
        <v>156</v>
      </c>
      <c r="AJ43" s="345">
        <v>181</v>
      </c>
      <c r="AK43" s="345">
        <v>193</v>
      </c>
      <c r="AL43" s="345">
        <v>195</v>
      </c>
      <c r="AM43" s="345">
        <v>221</v>
      </c>
      <c r="AN43" s="345">
        <v>176</v>
      </c>
      <c r="AO43" s="345">
        <v>170</v>
      </c>
      <c r="AP43" s="345">
        <v>114</v>
      </c>
      <c r="AQ43" s="345">
        <v>145</v>
      </c>
      <c r="AR43" s="345">
        <v>145</v>
      </c>
      <c r="AS43" s="345">
        <v>149</v>
      </c>
      <c r="AT43" s="345">
        <v>140</v>
      </c>
      <c r="AU43" s="345">
        <v>163</v>
      </c>
      <c r="AV43" s="345">
        <v>173</v>
      </c>
      <c r="AW43" s="345">
        <v>148</v>
      </c>
      <c r="AX43" s="345">
        <v>155</v>
      </c>
      <c r="AY43" s="345">
        <v>156</v>
      </c>
      <c r="AZ43" s="345">
        <v>162</v>
      </c>
      <c r="BA43" s="345">
        <v>168</v>
      </c>
      <c r="BB43" s="345">
        <v>200</v>
      </c>
      <c r="BC43" s="345">
        <v>132</v>
      </c>
      <c r="BD43" s="346">
        <v>161</v>
      </c>
      <c r="BE43" s="347">
        <v>183</v>
      </c>
      <c r="BF43" s="348">
        <v>177</v>
      </c>
      <c r="BG43" s="348">
        <v>149</v>
      </c>
      <c r="BH43" s="348">
        <v>158</v>
      </c>
      <c r="BI43" s="348">
        <v>203</v>
      </c>
      <c r="BJ43" s="348">
        <v>198</v>
      </c>
      <c r="BK43" s="348">
        <v>129</v>
      </c>
      <c r="BL43" s="348">
        <v>140</v>
      </c>
      <c r="BM43" s="348">
        <v>200</v>
      </c>
      <c r="BN43" s="348">
        <v>183</v>
      </c>
      <c r="BO43"/>
      <c r="BP43"/>
      <c r="BQ43"/>
      <c r="BR43"/>
    </row>
    <row r="44" spans="1:76" ht="12.75">
      <c r="A44" s="330">
        <v>40</v>
      </c>
      <c r="B44" s="331">
        <f>IF(F44&gt;0,ROUNDDOWN(IF(E44&lt;'[1]Main'!$B$32,'[1]Main'!$B$34,IF(E44&gt;='[1]Main'!$B$31,0,IF(E44&gt;='[1]Main'!$B$32,('[1]Main'!$B$31-E44)*('[1]Main'!$B$33/100)))),0),"")</f>
        <v>14</v>
      </c>
      <c r="C44" s="332" t="s">
        <v>83</v>
      </c>
      <c r="D44" s="341" t="s">
        <v>17</v>
      </c>
      <c r="E44" s="342">
        <f t="shared" si="0"/>
        <v>173.96</v>
      </c>
      <c r="F44" s="343">
        <f t="shared" si="1"/>
        <v>50</v>
      </c>
      <c r="G44" s="344">
        <v>130</v>
      </c>
      <c r="H44" s="345">
        <v>190</v>
      </c>
      <c r="I44" s="345">
        <v>207</v>
      </c>
      <c r="J44" s="345">
        <v>194</v>
      </c>
      <c r="K44" s="345">
        <v>170</v>
      </c>
      <c r="L44" s="345">
        <v>167</v>
      </c>
      <c r="M44" s="345">
        <v>168</v>
      </c>
      <c r="N44" s="345">
        <v>179</v>
      </c>
      <c r="O44" s="345">
        <v>149</v>
      </c>
      <c r="P44" s="345">
        <v>158</v>
      </c>
      <c r="Q44" s="345">
        <v>191</v>
      </c>
      <c r="R44" s="345">
        <v>141</v>
      </c>
      <c r="S44" s="345">
        <v>198</v>
      </c>
      <c r="T44" s="345">
        <v>132</v>
      </c>
      <c r="U44" s="345">
        <v>170</v>
      </c>
      <c r="V44" s="345">
        <v>175</v>
      </c>
      <c r="W44" s="345">
        <v>179</v>
      </c>
      <c r="X44" s="345">
        <v>204</v>
      </c>
      <c r="Y44" s="345">
        <v>192</v>
      </c>
      <c r="Z44" s="345">
        <v>184</v>
      </c>
      <c r="AA44" s="345">
        <v>166</v>
      </c>
      <c r="AB44" s="345">
        <v>161</v>
      </c>
      <c r="AC44" s="345">
        <v>155</v>
      </c>
      <c r="AD44" s="345">
        <v>133</v>
      </c>
      <c r="AE44" s="345">
        <v>143</v>
      </c>
      <c r="AF44" s="345">
        <v>120</v>
      </c>
      <c r="AG44" s="345">
        <v>183</v>
      </c>
      <c r="AH44" s="345">
        <v>148</v>
      </c>
      <c r="AI44" s="345">
        <v>167</v>
      </c>
      <c r="AJ44" s="345">
        <v>165</v>
      </c>
      <c r="AK44" s="345">
        <v>165</v>
      </c>
      <c r="AL44" s="345">
        <v>180</v>
      </c>
      <c r="AM44" s="345">
        <v>202</v>
      </c>
      <c r="AN44" s="345">
        <v>180</v>
      </c>
      <c r="AO44" s="345">
        <v>181</v>
      </c>
      <c r="AP44" s="345">
        <v>122</v>
      </c>
      <c r="AQ44" s="345">
        <v>179</v>
      </c>
      <c r="AR44" s="345">
        <v>149</v>
      </c>
      <c r="AS44" s="345">
        <v>173</v>
      </c>
      <c r="AT44" s="345">
        <v>159</v>
      </c>
      <c r="AU44" s="345">
        <v>211</v>
      </c>
      <c r="AV44" s="345">
        <v>170</v>
      </c>
      <c r="AW44" s="345">
        <v>222</v>
      </c>
      <c r="AX44" s="345">
        <v>157</v>
      </c>
      <c r="AY44" s="345">
        <v>165</v>
      </c>
      <c r="AZ44" s="345">
        <v>167</v>
      </c>
      <c r="BA44" s="345">
        <v>256</v>
      </c>
      <c r="BB44" s="345">
        <v>209</v>
      </c>
      <c r="BC44" s="345">
        <v>227</v>
      </c>
      <c r="BD44" s="346">
        <v>205</v>
      </c>
      <c r="BE44" s="347">
        <v>194</v>
      </c>
      <c r="BF44" s="348">
        <v>173</v>
      </c>
      <c r="BG44" s="348">
        <v>181</v>
      </c>
      <c r="BH44" s="348">
        <v>212</v>
      </c>
      <c r="BI44" s="348">
        <v>178</v>
      </c>
      <c r="BJ44" s="348">
        <v>210</v>
      </c>
      <c r="BK44" s="348">
        <v>163</v>
      </c>
      <c r="BL44" s="348">
        <v>220</v>
      </c>
      <c r="BM44" s="348">
        <v>200</v>
      </c>
      <c r="BN44" s="348">
        <v>173</v>
      </c>
      <c r="BO44"/>
      <c r="BP44"/>
      <c r="BQ44" s="355"/>
      <c r="BR44" s="355"/>
      <c r="BS44" s="349"/>
      <c r="BT44" s="349"/>
      <c r="BU44" s="349"/>
      <c r="BV44" s="349"/>
      <c r="BW44" s="349"/>
      <c r="BX44" s="349"/>
    </row>
    <row r="45" spans="1:70" ht="12.75">
      <c r="A45" s="350">
        <v>41</v>
      </c>
      <c r="B45" s="331">
        <f>IF(F45&gt;0,ROUNDDOWN(IF(E45&lt;'[1]Main'!$B$32,'[1]Main'!$B$34,IF(E45&gt;='[1]Main'!$B$31,0,IF(E45&gt;='[1]Main'!$B$32,('[1]Main'!$B$31-E45)*('[1]Main'!$B$33/100)))),0),"")</f>
        <v>11</v>
      </c>
      <c r="C45" s="332" t="s">
        <v>135</v>
      </c>
      <c r="D45" s="341" t="s">
        <v>17</v>
      </c>
      <c r="E45" s="342">
        <f t="shared" si="0"/>
        <v>179.75862068965517</v>
      </c>
      <c r="F45" s="343">
        <f t="shared" si="1"/>
        <v>29</v>
      </c>
      <c r="G45" s="344">
        <v>168</v>
      </c>
      <c r="H45" s="345">
        <v>204</v>
      </c>
      <c r="I45" s="345">
        <v>222</v>
      </c>
      <c r="J45" s="345">
        <v>168</v>
      </c>
      <c r="K45" s="345">
        <v>159</v>
      </c>
      <c r="L45" s="345">
        <v>184</v>
      </c>
      <c r="M45" s="345">
        <v>203</v>
      </c>
      <c r="N45" s="345">
        <v>183</v>
      </c>
      <c r="O45" s="345">
        <v>171</v>
      </c>
      <c r="P45" s="345">
        <v>192</v>
      </c>
      <c r="Q45" s="345">
        <v>202</v>
      </c>
      <c r="R45" s="345">
        <v>144</v>
      </c>
      <c r="S45" s="345">
        <v>201</v>
      </c>
      <c r="T45" s="345">
        <v>153</v>
      </c>
      <c r="U45" s="345">
        <v>160</v>
      </c>
      <c r="V45" s="345">
        <v>183</v>
      </c>
      <c r="W45" s="345">
        <v>159</v>
      </c>
      <c r="X45" s="345">
        <v>193</v>
      </c>
      <c r="Y45" s="345">
        <v>159</v>
      </c>
      <c r="Z45" s="345">
        <v>158</v>
      </c>
      <c r="AA45" s="345">
        <v>161</v>
      </c>
      <c r="AB45" s="345">
        <v>191</v>
      </c>
      <c r="AC45" s="345">
        <v>186</v>
      </c>
      <c r="AD45" s="345">
        <v>212</v>
      </c>
      <c r="AE45" s="345">
        <v>174</v>
      </c>
      <c r="AF45" s="345">
        <v>162</v>
      </c>
      <c r="AG45" s="345">
        <v>204</v>
      </c>
      <c r="AH45" s="345">
        <v>190</v>
      </c>
      <c r="AI45" s="345">
        <v>167</v>
      </c>
      <c r="AJ45" s="345"/>
      <c r="AK45" s="345"/>
      <c r="AL45" s="345"/>
      <c r="AM45" s="345"/>
      <c r="AN45" s="345"/>
      <c r="AO45" s="345"/>
      <c r="AP45" s="345"/>
      <c r="AQ45" s="345"/>
      <c r="AR45" s="345"/>
      <c r="AS45" s="345"/>
      <c r="AT45" s="345"/>
      <c r="AU45" s="345"/>
      <c r="AV45" s="345"/>
      <c r="AW45" s="345"/>
      <c r="AX45" s="345"/>
      <c r="AY45" s="345"/>
      <c r="AZ45" s="345"/>
      <c r="BA45" s="345"/>
      <c r="BB45" s="345"/>
      <c r="BC45" s="345"/>
      <c r="BD45" s="346"/>
      <c r="BE45" s="347"/>
      <c r="BF45" s="348"/>
      <c r="BG45" s="348"/>
      <c r="BH45" s="348"/>
      <c r="BI45" s="348"/>
      <c r="BJ45" s="348"/>
      <c r="BK45" s="348"/>
      <c r="BL45" s="348"/>
      <c r="BM45" s="348"/>
      <c r="BN45" s="348"/>
      <c r="BO45"/>
      <c r="BP45"/>
      <c r="BQ45"/>
      <c r="BR45"/>
    </row>
    <row r="46" spans="1:70" ht="12.75">
      <c r="A46" s="330">
        <v>42</v>
      </c>
      <c r="B46" s="331">
        <f>IF(F46&gt;0,ROUNDDOWN(IF(E46&lt;'[1]Main'!$B$32,'[1]Main'!$B$34,IF(E46&gt;='[1]Main'!$B$31,0,IF(E46&gt;='[1]Main'!$B$32,('[1]Main'!$B$31-E46)*('[1]Main'!$B$33/100)))),0),"")</f>
        <v>62</v>
      </c>
      <c r="C46" s="351" t="s">
        <v>136</v>
      </c>
      <c r="D46" s="333" t="s">
        <v>17</v>
      </c>
      <c r="E46" s="334">
        <f t="shared" si="0"/>
        <v>86</v>
      </c>
      <c r="F46" s="335">
        <f t="shared" si="1"/>
        <v>4</v>
      </c>
      <c r="G46" s="336">
        <v>110</v>
      </c>
      <c r="H46" s="337">
        <v>111</v>
      </c>
      <c r="I46" s="337">
        <v>62</v>
      </c>
      <c r="J46" s="337">
        <v>61</v>
      </c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8"/>
      <c r="BE46" s="339"/>
      <c r="BF46" s="340"/>
      <c r="BG46" s="340"/>
      <c r="BH46" s="340"/>
      <c r="BI46" s="340"/>
      <c r="BJ46" s="340"/>
      <c r="BK46" s="340"/>
      <c r="BL46" s="340"/>
      <c r="BM46" s="340"/>
      <c r="BN46" s="340"/>
      <c r="BO46"/>
      <c r="BP46"/>
      <c r="BQ46"/>
      <c r="BR46"/>
    </row>
    <row r="47" spans="1:70" ht="12.75">
      <c r="A47" s="350">
        <v>43</v>
      </c>
      <c r="B47" s="331">
        <f>IF(F47&gt;0,ROUNDDOWN(IF(E47&lt;'[1]Main'!$B$32,'[1]Main'!$B$34,IF(E47&gt;='[1]Main'!$B$31,0,IF(E47&gt;='[1]Main'!$B$32,('[1]Main'!$B$31-E47)*('[1]Main'!$B$33/100)))),0),"")</f>
        <v>35</v>
      </c>
      <c r="C47" s="351" t="s">
        <v>137</v>
      </c>
      <c r="D47" s="333" t="s">
        <v>14</v>
      </c>
      <c r="E47" s="334">
        <f t="shared" si="0"/>
        <v>136.25</v>
      </c>
      <c r="F47" s="335">
        <f t="shared" si="1"/>
        <v>8</v>
      </c>
      <c r="G47" s="336">
        <v>121</v>
      </c>
      <c r="H47" s="337">
        <v>121</v>
      </c>
      <c r="I47" s="337">
        <v>158</v>
      </c>
      <c r="J47" s="337">
        <v>144</v>
      </c>
      <c r="K47" s="337">
        <v>124</v>
      </c>
      <c r="L47" s="337">
        <v>144</v>
      </c>
      <c r="M47" s="337">
        <v>158</v>
      </c>
      <c r="N47" s="337">
        <v>120</v>
      </c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337"/>
      <c r="BD47" s="338"/>
      <c r="BE47" s="339"/>
      <c r="BF47" s="340"/>
      <c r="BG47" s="340"/>
      <c r="BH47" s="340"/>
      <c r="BI47" s="340"/>
      <c r="BJ47" s="340"/>
      <c r="BK47" s="340"/>
      <c r="BL47" s="340"/>
      <c r="BM47" s="340"/>
      <c r="BN47" s="340"/>
      <c r="BO47"/>
      <c r="BP47"/>
      <c r="BQ47"/>
      <c r="BR47"/>
    </row>
    <row r="48" spans="1:70" ht="12.75">
      <c r="A48" s="330">
        <v>44</v>
      </c>
      <c r="B48" s="331">
        <f>IF(F48&gt;0,ROUNDDOWN(IF(E48&lt;'[1]Main'!$B$32,'[1]Main'!$B$34,IF(E48&gt;='[1]Main'!$B$31,0,IF(E48&gt;='[1]Main'!$B$32,('[1]Main'!$B$31-E48)*('[1]Main'!$B$33/100)))),0),"")</f>
        <v>45</v>
      </c>
      <c r="C48" s="351" t="s">
        <v>138</v>
      </c>
      <c r="D48" s="333" t="s">
        <v>17</v>
      </c>
      <c r="E48" s="334">
        <f t="shared" si="0"/>
        <v>117.4</v>
      </c>
      <c r="F48" s="335">
        <f t="shared" si="1"/>
        <v>5</v>
      </c>
      <c r="G48" s="336">
        <v>143</v>
      </c>
      <c r="H48" s="337">
        <v>95</v>
      </c>
      <c r="I48" s="337">
        <v>128</v>
      </c>
      <c r="J48" s="337">
        <v>131</v>
      </c>
      <c r="K48" s="337">
        <v>90</v>
      </c>
      <c r="L48" s="337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  <c r="BB48" s="337"/>
      <c r="BC48" s="337"/>
      <c r="BD48" s="338"/>
      <c r="BE48" s="339"/>
      <c r="BF48" s="340"/>
      <c r="BG48" s="340"/>
      <c r="BH48" s="340"/>
      <c r="BI48" s="340"/>
      <c r="BJ48" s="340"/>
      <c r="BK48" s="340"/>
      <c r="BL48" s="340"/>
      <c r="BM48" s="340"/>
      <c r="BN48" s="340"/>
      <c r="BO48"/>
      <c r="BP48"/>
      <c r="BQ48"/>
      <c r="BR48"/>
    </row>
    <row r="49" spans="1:70" ht="12.75">
      <c r="A49" s="350">
        <v>45</v>
      </c>
      <c r="B49" s="331">
        <f>IF(F49&gt;0,ROUNDDOWN(IF(E49&lt;'[1]Main'!$B$32,'[1]Main'!$B$34,IF(E49&gt;='[1]Main'!$B$31,0,IF(E49&gt;='[1]Main'!$B$32,('[1]Main'!$B$31-E49)*('[1]Main'!$B$33/100)))),0),"")</f>
        <v>22</v>
      </c>
      <c r="C49" s="351" t="s">
        <v>139</v>
      </c>
      <c r="D49" s="333" t="s">
        <v>17</v>
      </c>
      <c r="E49" s="334">
        <f t="shared" si="0"/>
        <v>159.13888888888889</v>
      </c>
      <c r="F49" s="335">
        <f t="shared" si="1"/>
        <v>36</v>
      </c>
      <c r="G49" s="336">
        <v>161</v>
      </c>
      <c r="H49" s="337">
        <v>136</v>
      </c>
      <c r="I49" s="337">
        <v>127</v>
      </c>
      <c r="J49" s="337">
        <v>131</v>
      </c>
      <c r="K49" s="337">
        <v>123</v>
      </c>
      <c r="L49" s="337">
        <v>101</v>
      </c>
      <c r="M49" s="337">
        <v>179</v>
      </c>
      <c r="N49" s="337">
        <v>175</v>
      </c>
      <c r="O49" s="337">
        <v>138</v>
      </c>
      <c r="P49" s="337">
        <v>104</v>
      </c>
      <c r="Q49" s="337">
        <v>128</v>
      </c>
      <c r="R49" s="337">
        <v>159</v>
      </c>
      <c r="S49" s="337">
        <v>149</v>
      </c>
      <c r="T49" s="337">
        <v>156</v>
      </c>
      <c r="U49" s="337">
        <v>137</v>
      </c>
      <c r="V49" s="337">
        <v>146</v>
      </c>
      <c r="W49" s="337">
        <v>135</v>
      </c>
      <c r="X49" s="337">
        <v>182</v>
      </c>
      <c r="Y49" s="337">
        <v>148</v>
      </c>
      <c r="Z49" s="337">
        <v>177</v>
      </c>
      <c r="AA49" s="337">
        <v>206</v>
      </c>
      <c r="AB49" s="337">
        <v>131</v>
      </c>
      <c r="AC49" s="337">
        <v>165</v>
      </c>
      <c r="AD49" s="337">
        <v>134</v>
      </c>
      <c r="AE49" s="337">
        <v>180</v>
      </c>
      <c r="AF49" s="337">
        <v>169</v>
      </c>
      <c r="AG49" s="337">
        <v>191</v>
      </c>
      <c r="AH49" s="337">
        <v>187</v>
      </c>
      <c r="AI49" s="337">
        <v>151</v>
      </c>
      <c r="AJ49" s="337">
        <v>193</v>
      </c>
      <c r="AK49" s="337">
        <v>212</v>
      </c>
      <c r="AL49" s="337">
        <v>191</v>
      </c>
      <c r="AM49" s="337">
        <v>236</v>
      </c>
      <c r="AN49" s="337">
        <v>106</v>
      </c>
      <c r="AO49" s="337">
        <v>151</v>
      </c>
      <c r="AP49" s="337">
        <v>234</v>
      </c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  <c r="BB49" s="337"/>
      <c r="BC49" s="337"/>
      <c r="BD49" s="338"/>
      <c r="BE49" s="339"/>
      <c r="BF49" s="340"/>
      <c r="BG49" s="340"/>
      <c r="BH49" s="340"/>
      <c r="BI49" s="340"/>
      <c r="BJ49" s="340"/>
      <c r="BK49" s="340"/>
      <c r="BL49" s="340"/>
      <c r="BM49" s="340"/>
      <c r="BN49" s="340"/>
      <c r="BO49"/>
      <c r="BP49"/>
      <c r="BQ49"/>
      <c r="BR49"/>
    </row>
    <row r="50" spans="1:70" ht="12.75">
      <c r="A50" s="330">
        <v>46</v>
      </c>
      <c r="B50" s="331">
        <f>IF(F50&gt;0,ROUNDDOWN(IF(E50&lt;'[1]Main'!$B$32,'[1]Main'!$B$34,IF(E50&gt;='[1]Main'!$B$31,0,IF(E50&gt;='[1]Main'!$B$32,('[1]Main'!$B$31-E50)*('[1]Main'!$B$33/100)))),0),"")</f>
        <v>13</v>
      </c>
      <c r="C50" s="332" t="s">
        <v>140</v>
      </c>
      <c r="D50" s="341" t="s">
        <v>17</v>
      </c>
      <c r="E50" s="342">
        <f t="shared" si="0"/>
        <v>175.12121212121212</v>
      </c>
      <c r="F50" s="343">
        <f t="shared" si="1"/>
        <v>33</v>
      </c>
      <c r="G50" s="344">
        <v>172</v>
      </c>
      <c r="H50" s="345">
        <v>166</v>
      </c>
      <c r="I50" s="345">
        <v>182</v>
      </c>
      <c r="J50" s="345">
        <v>228</v>
      </c>
      <c r="K50" s="345">
        <v>121</v>
      </c>
      <c r="L50" s="345">
        <v>132</v>
      </c>
      <c r="M50" s="345">
        <v>193</v>
      </c>
      <c r="N50" s="345">
        <v>178</v>
      </c>
      <c r="O50" s="345">
        <v>200</v>
      </c>
      <c r="P50" s="345">
        <v>165</v>
      </c>
      <c r="Q50" s="345">
        <v>180</v>
      </c>
      <c r="R50" s="345">
        <v>204</v>
      </c>
      <c r="S50" s="345">
        <v>247</v>
      </c>
      <c r="T50" s="345">
        <v>200</v>
      </c>
      <c r="U50" s="345">
        <v>191</v>
      </c>
      <c r="V50" s="345">
        <v>183</v>
      </c>
      <c r="W50" s="345">
        <v>131</v>
      </c>
      <c r="X50" s="345">
        <v>171</v>
      </c>
      <c r="Y50" s="345">
        <v>149</v>
      </c>
      <c r="Z50" s="345">
        <v>141</v>
      </c>
      <c r="AA50" s="345">
        <v>232</v>
      </c>
      <c r="AB50" s="345">
        <v>180</v>
      </c>
      <c r="AC50" s="345">
        <v>154</v>
      </c>
      <c r="AD50" s="345">
        <v>162</v>
      </c>
      <c r="AE50" s="345">
        <v>160</v>
      </c>
      <c r="AF50" s="345">
        <v>143</v>
      </c>
      <c r="AG50" s="345">
        <v>178</v>
      </c>
      <c r="AH50" s="345">
        <v>175</v>
      </c>
      <c r="AI50" s="345">
        <v>178</v>
      </c>
      <c r="AJ50" s="345">
        <v>168</v>
      </c>
      <c r="AK50" s="345">
        <v>179</v>
      </c>
      <c r="AL50" s="345">
        <v>167</v>
      </c>
      <c r="AM50" s="345">
        <v>169</v>
      </c>
      <c r="AN50" s="345"/>
      <c r="AO50" s="345"/>
      <c r="AP50" s="345"/>
      <c r="AQ50" s="345"/>
      <c r="AR50" s="345"/>
      <c r="AS50" s="345"/>
      <c r="AT50" s="345"/>
      <c r="AU50" s="345"/>
      <c r="AV50" s="345"/>
      <c r="AW50" s="345"/>
      <c r="AX50" s="345"/>
      <c r="AY50" s="345"/>
      <c r="AZ50" s="345"/>
      <c r="BA50" s="345"/>
      <c r="BB50" s="345"/>
      <c r="BC50" s="345"/>
      <c r="BD50" s="346"/>
      <c r="BE50" s="347"/>
      <c r="BF50" s="348"/>
      <c r="BG50" s="348"/>
      <c r="BH50" s="348"/>
      <c r="BI50" s="348"/>
      <c r="BJ50" s="348"/>
      <c r="BK50" s="348"/>
      <c r="BL50" s="348"/>
      <c r="BM50" s="348"/>
      <c r="BN50" s="348"/>
      <c r="BO50"/>
      <c r="BP50"/>
      <c r="BQ50"/>
      <c r="BR50"/>
    </row>
    <row r="51" spans="1:70" ht="12.75">
      <c r="A51" s="350">
        <v>47</v>
      </c>
      <c r="B51" s="331">
        <f>IF(F51&gt;0,ROUNDDOWN(IF(E51&lt;'[1]Main'!$B$32,'[1]Main'!$B$34,IF(E51&gt;='[1]Main'!$B$31,0,IF(E51&gt;='[1]Main'!$B$32,('[1]Main'!$B$31-E51)*('[1]Main'!$B$33/100)))),0),"")</f>
        <v>46</v>
      </c>
      <c r="C51" s="351" t="s">
        <v>141</v>
      </c>
      <c r="D51" s="333" t="s">
        <v>17</v>
      </c>
      <c r="E51" s="334">
        <f t="shared" si="0"/>
        <v>114.66666666666667</v>
      </c>
      <c r="F51" s="335">
        <f t="shared" si="1"/>
        <v>9</v>
      </c>
      <c r="G51" s="336">
        <v>133</v>
      </c>
      <c r="H51" s="337">
        <v>104</v>
      </c>
      <c r="I51" s="337">
        <v>134</v>
      </c>
      <c r="J51" s="337">
        <v>122</v>
      </c>
      <c r="K51" s="337">
        <v>136</v>
      </c>
      <c r="L51" s="337">
        <v>111</v>
      </c>
      <c r="M51" s="337">
        <v>112</v>
      </c>
      <c r="N51" s="337">
        <v>85</v>
      </c>
      <c r="O51" s="337">
        <v>95</v>
      </c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  <c r="BB51" s="337"/>
      <c r="BC51" s="337"/>
      <c r="BD51" s="338"/>
      <c r="BE51" s="339"/>
      <c r="BF51" s="340"/>
      <c r="BG51" s="340"/>
      <c r="BH51" s="340"/>
      <c r="BI51" s="340"/>
      <c r="BJ51" s="340"/>
      <c r="BK51" s="340"/>
      <c r="BL51" s="340"/>
      <c r="BM51" s="340"/>
      <c r="BN51" s="340"/>
      <c r="BO51"/>
      <c r="BP51"/>
      <c r="BQ51"/>
      <c r="BR51"/>
    </row>
    <row r="52" spans="1:70" ht="12.75">
      <c r="A52" s="330">
        <v>48</v>
      </c>
      <c r="B52" s="331">
        <f>IF(F52&gt;0,ROUNDDOWN(IF(E52&lt;'[1]Main'!$B$32,'[1]Main'!$B$34,IF(E52&gt;='[1]Main'!$B$31,0,IF(E52&gt;='[1]Main'!$B$32,('[1]Main'!$B$31-E52)*('[1]Main'!$B$33/100)))),0),"")</f>
        <v>27</v>
      </c>
      <c r="C52" s="332" t="s">
        <v>142</v>
      </c>
      <c r="D52" s="341" t="s">
        <v>14</v>
      </c>
      <c r="E52" s="342">
        <f t="shared" si="0"/>
        <v>149.58</v>
      </c>
      <c r="F52" s="343">
        <f t="shared" si="1"/>
        <v>50</v>
      </c>
      <c r="G52" s="344">
        <v>176</v>
      </c>
      <c r="H52" s="345">
        <v>142</v>
      </c>
      <c r="I52" s="345">
        <v>178</v>
      </c>
      <c r="J52" s="345">
        <v>168</v>
      </c>
      <c r="K52" s="345">
        <v>157</v>
      </c>
      <c r="L52" s="345">
        <v>170</v>
      </c>
      <c r="M52" s="345">
        <v>191</v>
      </c>
      <c r="N52" s="345">
        <v>146</v>
      </c>
      <c r="O52" s="345">
        <v>169</v>
      </c>
      <c r="P52" s="345">
        <v>208</v>
      </c>
      <c r="Q52" s="345">
        <v>149</v>
      </c>
      <c r="R52" s="345">
        <v>196</v>
      </c>
      <c r="S52" s="345">
        <v>188</v>
      </c>
      <c r="T52" s="345">
        <v>128</v>
      </c>
      <c r="U52" s="345">
        <v>130</v>
      </c>
      <c r="V52" s="345">
        <v>123</v>
      </c>
      <c r="W52" s="345">
        <v>108</v>
      </c>
      <c r="X52" s="345">
        <v>133</v>
      </c>
      <c r="Y52" s="345">
        <v>122</v>
      </c>
      <c r="Z52" s="345">
        <v>117</v>
      </c>
      <c r="AA52" s="345">
        <v>143</v>
      </c>
      <c r="AB52" s="345">
        <v>143</v>
      </c>
      <c r="AC52" s="345">
        <v>145</v>
      </c>
      <c r="AD52" s="345">
        <v>180</v>
      </c>
      <c r="AE52" s="345">
        <v>125</v>
      </c>
      <c r="AF52" s="345">
        <v>124</v>
      </c>
      <c r="AG52" s="345">
        <v>124</v>
      </c>
      <c r="AH52" s="345">
        <v>120</v>
      </c>
      <c r="AI52" s="345">
        <v>138</v>
      </c>
      <c r="AJ52" s="345">
        <v>104</v>
      </c>
      <c r="AK52" s="345">
        <v>112</v>
      </c>
      <c r="AL52" s="345">
        <v>128</v>
      </c>
      <c r="AM52" s="345">
        <v>138</v>
      </c>
      <c r="AN52" s="345">
        <v>140</v>
      </c>
      <c r="AO52" s="345">
        <v>191</v>
      </c>
      <c r="AP52" s="345">
        <v>166</v>
      </c>
      <c r="AQ52" s="345">
        <v>173</v>
      </c>
      <c r="AR52" s="345">
        <v>133</v>
      </c>
      <c r="AS52" s="345">
        <v>145</v>
      </c>
      <c r="AT52" s="345">
        <v>147</v>
      </c>
      <c r="AU52" s="345">
        <v>169</v>
      </c>
      <c r="AV52" s="345">
        <v>173</v>
      </c>
      <c r="AW52" s="345">
        <v>139</v>
      </c>
      <c r="AX52" s="345">
        <v>162</v>
      </c>
      <c r="AY52" s="345">
        <v>179</v>
      </c>
      <c r="AZ52" s="345">
        <v>154</v>
      </c>
      <c r="BA52" s="345">
        <v>178</v>
      </c>
      <c r="BB52" s="345">
        <v>149</v>
      </c>
      <c r="BC52" s="345">
        <v>109</v>
      </c>
      <c r="BD52" s="346">
        <v>149</v>
      </c>
      <c r="BE52" s="347">
        <v>134</v>
      </c>
      <c r="BF52" s="348">
        <v>139</v>
      </c>
      <c r="BG52" s="348">
        <v>203</v>
      </c>
      <c r="BH52" s="348">
        <v>186</v>
      </c>
      <c r="BI52" s="348">
        <v>121</v>
      </c>
      <c r="BJ52" s="348">
        <v>115</v>
      </c>
      <c r="BK52" s="348">
        <v>141</v>
      </c>
      <c r="BL52" s="348">
        <v>157</v>
      </c>
      <c r="BM52" s="348">
        <v>143</v>
      </c>
      <c r="BN52" s="348">
        <v>145</v>
      </c>
      <c r="BO52"/>
      <c r="BP52"/>
      <c r="BQ52"/>
      <c r="BR52"/>
    </row>
    <row r="53" spans="1:70" ht="12.75">
      <c r="A53" s="350">
        <v>49</v>
      </c>
      <c r="B53" s="331">
        <f>IF(F53&gt;0,ROUNDDOWN(IF(E53&lt;'[1]Main'!$B$32,'[1]Main'!$B$34,IF(E53&gt;='[1]Main'!$B$31,0,IF(E53&gt;='[1]Main'!$B$32,('[1]Main'!$B$31-E53)*('[1]Main'!$B$33/100)))),0),"")</f>
        <v>36</v>
      </c>
      <c r="C53" s="332" t="s">
        <v>52</v>
      </c>
      <c r="D53" s="341" t="s">
        <v>14</v>
      </c>
      <c r="E53" s="342">
        <f t="shared" si="0"/>
        <v>134.2</v>
      </c>
      <c r="F53" s="343">
        <f t="shared" si="1"/>
        <v>50</v>
      </c>
      <c r="G53" s="344">
        <v>107</v>
      </c>
      <c r="H53" s="345">
        <v>140</v>
      </c>
      <c r="I53" s="345">
        <v>160</v>
      </c>
      <c r="J53" s="345">
        <v>145</v>
      </c>
      <c r="K53" s="345">
        <v>111</v>
      </c>
      <c r="L53" s="345">
        <v>112</v>
      </c>
      <c r="M53" s="345">
        <v>161</v>
      </c>
      <c r="N53" s="345">
        <v>126</v>
      </c>
      <c r="O53" s="345">
        <v>162</v>
      </c>
      <c r="P53" s="345">
        <v>118</v>
      </c>
      <c r="Q53" s="345">
        <v>114</v>
      </c>
      <c r="R53" s="345">
        <v>133</v>
      </c>
      <c r="S53" s="345">
        <v>119</v>
      </c>
      <c r="T53" s="345">
        <v>157</v>
      </c>
      <c r="U53" s="345">
        <v>121</v>
      </c>
      <c r="V53" s="345">
        <v>116</v>
      </c>
      <c r="W53" s="345">
        <v>179</v>
      </c>
      <c r="X53" s="345">
        <v>144</v>
      </c>
      <c r="Y53" s="345">
        <v>107</v>
      </c>
      <c r="Z53" s="345">
        <v>157</v>
      </c>
      <c r="AA53" s="345">
        <v>117</v>
      </c>
      <c r="AB53" s="345">
        <v>130</v>
      </c>
      <c r="AC53" s="345">
        <v>142</v>
      </c>
      <c r="AD53" s="345">
        <v>136</v>
      </c>
      <c r="AE53" s="345">
        <v>132</v>
      </c>
      <c r="AF53" s="345">
        <v>150</v>
      </c>
      <c r="AG53" s="345">
        <v>144</v>
      </c>
      <c r="AH53" s="345">
        <v>117</v>
      </c>
      <c r="AI53" s="345">
        <v>138</v>
      </c>
      <c r="AJ53" s="345">
        <v>108</v>
      </c>
      <c r="AK53" s="345">
        <v>140</v>
      </c>
      <c r="AL53" s="345">
        <v>170</v>
      </c>
      <c r="AM53" s="345">
        <v>125</v>
      </c>
      <c r="AN53" s="345">
        <v>132</v>
      </c>
      <c r="AO53" s="345">
        <v>121</v>
      </c>
      <c r="AP53" s="345">
        <v>158</v>
      </c>
      <c r="AQ53" s="345">
        <v>165</v>
      </c>
      <c r="AR53" s="345">
        <v>124</v>
      </c>
      <c r="AS53" s="345">
        <v>104</v>
      </c>
      <c r="AT53" s="345">
        <v>124</v>
      </c>
      <c r="AU53" s="345">
        <v>126</v>
      </c>
      <c r="AV53" s="345">
        <v>138</v>
      </c>
      <c r="AW53" s="345">
        <v>134</v>
      </c>
      <c r="AX53" s="345">
        <v>115</v>
      </c>
      <c r="AY53" s="345">
        <v>136</v>
      </c>
      <c r="AZ53" s="345">
        <v>129</v>
      </c>
      <c r="BA53" s="345">
        <v>162</v>
      </c>
      <c r="BB53" s="345">
        <v>142</v>
      </c>
      <c r="BC53" s="345">
        <v>137</v>
      </c>
      <c r="BD53" s="346">
        <v>125</v>
      </c>
      <c r="BE53" s="347">
        <v>136</v>
      </c>
      <c r="BF53" s="348">
        <v>154</v>
      </c>
      <c r="BG53" s="348">
        <v>99</v>
      </c>
      <c r="BH53" s="348">
        <v>137</v>
      </c>
      <c r="BI53" s="348">
        <v>115</v>
      </c>
      <c r="BJ53" s="348">
        <v>119</v>
      </c>
      <c r="BK53" s="348">
        <v>115</v>
      </c>
      <c r="BL53" s="348">
        <v>141</v>
      </c>
      <c r="BM53" s="348">
        <v>134</v>
      </c>
      <c r="BN53" s="348">
        <v>144</v>
      </c>
      <c r="BO53"/>
      <c r="BP53"/>
      <c r="BQ53"/>
      <c r="BR53"/>
    </row>
    <row r="54" spans="1:70" ht="12.75">
      <c r="A54" s="330">
        <v>50</v>
      </c>
      <c r="B54" s="331">
        <f>IF(F54&gt;0,ROUNDDOWN(IF(E54&lt;'[1]Main'!$B$32,'[1]Main'!$B$34,IF(E54&gt;='[1]Main'!$B$31,0,IF(E54&gt;='[1]Main'!$B$32,('[1]Main'!$B$31-E54)*('[1]Main'!$B$33/100)))),0),"")</f>
        <v>35</v>
      </c>
      <c r="C54" s="351" t="s">
        <v>82</v>
      </c>
      <c r="D54" s="333" t="s">
        <v>17</v>
      </c>
      <c r="E54" s="334">
        <f t="shared" si="0"/>
        <v>136</v>
      </c>
      <c r="F54" s="335">
        <f t="shared" si="1"/>
        <v>4</v>
      </c>
      <c r="G54" s="336">
        <v>177</v>
      </c>
      <c r="H54" s="337">
        <v>143</v>
      </c>
      <c r="I54" s="337">
        <v>110</v>
      </c>
      <c r="J54" s="337">
        <v>114</v>
      </c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  <c r="BB54" s="337"/>
      <c r="BC54" s="337"/>
      <c r="BD54" s="338"/>
      <c r="BE54" s="339"/>
      <c r="BF54" s="340"/>
      <c r="BG54" s="340"/>
      <c r="BH54" s="340"/>
      <c r="BI54" s="340"/>
      <c r="BJ54" s="340"/>
      <c r="BK54" s="340"/>
      <c r="BL54" s="340"/>
      <c r="BM54" s="340"/>
      <c r="BN54" s="340"/>
      <c r="BO54"/>
      <c r="BP54"/>
      <c r="BQ54"/>
      <c r="BR54"/>
    </row>
    <row r="55" spans="1:70" ht="12.75">
      <c r="A55" s="350">
        <v>51</v>
      </c>
      <c r="B55" s="331">
        <f>IF(F55&gt;0,ROUNDDOWN(IF(E55&lt;'[1]Main'!$B$32,'[1]Main'!$B$34,IF(E55&gt;='[1]Main'!$B$31,0,IF(E55&gt;='[1]Main'!$B$32,('[1]Main'!$B$31-E55)*('[1]Main'!$B$33/100)))),0),"")</f>
        <v>22</v>
      </c>
      <c r="C55" s="332" t="s">
        <v>143</v>
      </c>
      <c r="D55" s="341" t="s">
        <v>17</v>
      </c>
      <c r="E55" s="342">
        <f t="shared" si="0"/>
        <v>159.44444444444446</v>
      </c>
      <c r="F55" s="343">
        <f t="shared" si="1"/>
        <v>9</v>
      </c>
      <c r="G55" s="344">
        <v>157</v>
      </c>
      <c r="H55" s="345">
        <v>182</v>
      </c>
      <c r="I55" s="345">
        <v>144</v>
      </c>
      <c r="J55" s="345">
        <v>186</v>
      </c>
      <c r="K55" s="345">
        <v>198</v>
      </c>
      <c r="L55" s="345">
        <v>119</v>
      </c>
      <c r="M55" s="345">
        <v>159</v>
      </c>
      <c r="N55" s="345">
        <v>165</v>
      </c>
      <c r="O55" s="345">
        <v>125</v>
      </c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5"/>
      <c r="BC55" s="345"/>
      <c r="BD55" s="346"/>
      <c r="BE55" s="347"/>
      <c r="BF55" s="348"/>
      <c r="BG55" s="348"/>
      <c r="BH55" s="348"/>
      <c r="BI55" s="348"/>
      <c r="BJ55" s="348"/>
      <c r="BK55" s="348"/>
      <c r="BL55" s="348"/>
      <c r="BM55" s="348"/>
      <c r="BN55" s="348"/>
      <c r="BO55"/>
      <c r="BP55"/>
      <c r="BQ55"/>
      <c r="BR55"/>
    </row>
    <row r="56" spans="1:70" ht="12.75">
      <c r="A56" s="330">
        <v>52</v>
      </c>
      <c r="B56" s="331">
        <f>IF(F56&gt;0,ROUNDDOWN(IF(E56&lt;'[1]Main'!$B$32,'[1]Main'!$B$34,IF(E56&gt;='[1]Main'!$B$31,0,IF(E56&gt;='[1]Main'!$B$32,('[1]Main'!$B$31-E56)*('[1]Main'!$B$33/100)))),0),"")</f>
        <v>8</v>
      </c>
      <c r="C56" s="332" t="s">
        <v>16</v>
      </c>
      <c r="D56" s="341" t="s">
        <v>17</v>
      </c>
      <c r="E56" s="342">
        <f t="shared" si="0"/>
        <v>184.9</v>
      </c>
      <c r="F56" s="343">
        <f t="shared" si="1"/>
        <v>50</v>
      </c>
      <c r="G56" s="344">
        <v>202</v>
      </c>
      <c r="H56" s="345">
        <v>214</v>
      </c>
      <c r="I56" s="345">
        <v>220</v>
      </c>
      <c r="J56" s="345">
        <v>175</v>
      </c>
      <c r="K56" s="345">
        <v>177</v>
      </c>
      <c r="L56" s="345">
        <v>209</v>
      </c>
      <c r="M56" s="345">
        <v>143</v>
      </c>
      <c r="N56" s="345">
        <v>135</v>
      </c>
      <c r="O56" s="345">
        <v>192</v>
      </c>
      <c r="P56" s="345">
        <v>234</v>
      </c>
      <c r="Q56" s="345">
        <v>148</v>
      </c>
      <c r="R56" s="345">
        <v>184</v>
      </c>
      <c r="S56" s="345">
        <v>189</v>
      </c>
      <c r="T56" s="345">
        <v>166</v>
      </c>
      <c r="U56" s="345">
        <v>192</v>
      </c>
      <c r="V56" s="345">
        <v>190</v>
      </c>
      <c r="W56" s="345">
        <v>181</v>
      </c>
      <c r="X56" s="345">
        <v>225</v>
      </c>
      <c r="Y56" s="345">
        <v>203</v>
      </c>
      <c r="Z56" s="345">
        <v>174</v>
      </c>
      <c r="AA56" s="345">
        <v>150</v>
      </c>
      <c r="AB56" s="345">
        <v>220</v>
      </c>
      <c r="AC56" s="345">
        <v>189</v>
      </c>
      <c r="AD56" s="345">
        <v>164</v>
      </c>
      <c r="AE56" s="345">
        <v>177</v>
      </c>
      <c r="AF56" s="345">
        <v>159</v>
      </c>
      <c r="AG56" s="345">
        <v>166</v>
      </c>
      <c r="AH56" s="345">
        <v>179</v>
      </c>
      <c r="AI56" s="345">
        <v>138</v>
      </c>
      <c r="AJ56" s="345">
        <v>198</v>
      </c>
      <c r="AK56" s="345">
        <v>174</v>
      </c>
      <c r="AL56" s="345">
        <v>215</v>
      </c>
      <c r="AM56" s="345">
        <v>189</v>
      </c>
      <c r="AN56" s="345">
        <v>190</v>
      </c>
      <c r="AO56" s="345">
        <v>197</v>
      </c>
      <c r="AP56" s="345">
        <v>248</v>
      </c>
      <c r="AQ56" s="345">
        <v>209</v>
      </c>
      <c r="AR56" s="345">
        <v>215</v>
      </c>
      <c r="AS56" s="345">
        <v>178</v>
      </c>
      <c r="AT56" s="345">
        <v>185</v>
      </c>
      <c r="AU56" s="345">
        <v>177</v>
      </c>
      <c r="AV56" s="345">
        <v>173</v>
      </c>
      <c r="AW56" s="345">
        <v>175</v>
      </c>
      <c r="AX56" s="345">
        <v>176</v>
      </c>
      <c r="AY56" s="345">
        <v>159</v>
      </c>
      <c r="AZ56" s="345">
        <v>167</v>
      </c>
      <c r="BA56" s="345">
        <v>200</v>
      </c>
      <c r="BB56" s="345">
        <v>184</v>
      </c>
      <c r="BC56" s="345">
        <v>167</v>
      </c>
      <c r="BD56" s="346">
        <v>174</v>
      </c>
      <c r="BE56" s="347">
        <v>173</v>
      </c>
      <c r="BF56" s="348">
        <v>186</v>
      </c>
      <c r="BG56" s="348">
        <v>159</v>
      </c>
      <c r="BH56" s="348">
        <v>168</v>
      </c>
      <c r="BI56" s="348">
        <v>146</v>
      </c>
      <c r="BJ56" s="348">
        <v>146</v>
      </c>
      <c r="BK56" s="348">
        <v>215</v>
      </c>
      <c r="BL56" s="348">
        <v>268</v>
      </c>
      <c r="BM56" s="348">
        <v>213</v>
      </c>
      <c r="BN56" s="348">
        <v>190</v>
      </c>
      <c r="BO56"/>
      <c r="BP56"/>
      <c r="BQ56"/>
      <c r="BR56"/>
    </row>
    <row r="57" spans="1:70" ht="12.75">
      <c r="A57" s="350">
        <v>53</v>
      </c>
      <c r="B57" s="331">
        <f>IF(F57&gt;0,ROUNDDOWN(IF(E57&lt;'[1]Main'!$B$32,'[1]Main'!$B$34,IF(E57&gt;='[1]Main'!$B$31,0,IF(E57&gt;='[1]Main'!$B$32,('[1]Main'!$B$31-E57)*('[1]Main'!$B$33/100)))),0),"")</f>
        <v>9</v>
      </c>
      <c r="C57" s="332" t="s">
        <v>44</v>
      </c>
      <c r="D57" s="341" t="s">
        <v>17</v>
      </c>
      <c r="E57" s="342">
        <f t="shared" si="0"/>
        <v>182.1290322580645</v>
      </c>
      <c r="F57" s="343">
        <f t="shared" si="1"/>
        <v>31</v>
      </c>
      <c r="G57" s="344">
        <v>183</v>
      </c>
      <c r="H57" s="345">
        <v>197</v>
      </c>
      <c r="I57" s="345">
        <v>233</v>
      </c>
      <c r="J57" s="345">
        <v>187</v>
      </c>
      <c r="K57" s="345">
        <v>205</v>
      </c>
      <c r="L57" s="345">
        <v>150</v>
      </c>
      <c r="M57" s="345">
        <v>214</v>
      </c>
      <c r="N57" s="345">
        <v>157</v>
      </c>
      <c r="O57" s="345">
        <v>211</v>
      </c>
      <c r="P57" s="345">
        <v>188</v>
      </c>
      <c r="Q57" s="345">
        <v>135</v>
      </c>
      <c r="R57" s="345">
        <v>190</v>
      </c>
      <c r="S57" s="345">
        <v>192</v>
      </c>
      <c r="T57" s="345">
        <v>182</v>
      </c>
      <c r="U57" s="345">
        <v>192</v>
      </c>
      <c r="V57" s="345">
        <v>131</v>
      </c>
      <c r="W57" s="345">
        <v>163</v>
      </c>
      <c r="X57" s="345">
        <v>197</v>
      </c>
      <c r="Y57" s="345">
        <v>197</v>
      </c>
      <c r="Z57" s="345">
        <v>162</v>
      </c>
      <c r="AA57" s="345">
        <v>135</v>
      </c>
      <c r="AB57" s="345">
        <v>234</v>
      </c>
      <c r="AC57" s="345">
        <v>187</v>
      </c>
      <c r="AD57" s="345">
        <v>221</v>
      </c>
      <c r="AE57" s="345">
        <v>180</v>
      </c>
      <c r="AF57" s="345">
        <v>166</v>
      </c>
      <c r="AG57" s="345">
        <v>176</v>
      </c>
      <c r="AH57" s="345">
        <v>157</v>
      </c>
      <c r="AI57" s="345">
        <v>155</v>
      </c>
      <c r="AJ57" s="345">
        <v>202</v>
      </c>
      <c r="AK57" s="345">
        <v>167</v>
      </c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6"/>
      <c r="BE57" s="347"/>
      <c r="BF57" s="348"/>
      <c r="BG57" s="348"/>
      <c r="BH57" s="348"/>
      <c r="BI57" s="348"/>
      <c r="BJ57" s="348"/>
      <c r="BK57" s="348"/>
      <c r="BL57" s="348"/>
      <c r="BM57" s="348"/>
      <c r="BN57" s="348"/>
      <c r="BO57"/>
      <c r="BP57"/>
      <c r="BQ57"/>
      <c r="BR57"/>
    </row>
    <row r="58" spans="1:70" ht="12.75">
      <c r="A58" s="330">
        <v>54</v>
      </c>
      <c r="B58" s="331">
        <f>IF(F58&gt;0,ROUNDDOWN(IF(E58&lt;'[1]Main'!$B$32,'[1]Main'!$B$34,IF(E58&gt;='[1]Main'!$B$31,0,IF(E58&gt;='[1]Main'!$B$32,('[1]Main'!$B$31-E58)*('[1]Main'!$B$33/100)))),0),"")</f>
        <v>19</v>
      </c>
      <c r="C58" s="351" t="s">
        <v>144</v>
      </c>
      <c r="D58" s="333" t="s">
        <v>17</v>
      </c>
      <c r="E58" s="334">
        <f t="shared" si="0"/>
        <v>164.2</v>
      </c>
      <c r="F58" s="335">
        <f t="shared" si="1"/>
        <v>5</v>
      </c>
      <c r="G58" s="336">
        <v>125</v>
      </c>
      <c r="H58" s="337">
        <v>184</v>
      </c>
      <c r="I58" s="337">
        <v>162</v>
      </c>
      <c r="J58" s="337">
        <v>139</v>
      </c>
      <c r="K58" s="337">
        <v>211</v>
      </c>
      <c r="L58" s="337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  <c r="BB58" s="337"/>
      <c r="BC58" s="337"/>
      <c r="BD58" s="338"/>
      <c r="BE58" s="339"/>
      <c r="BF58" s="340"/>
      <c r="BG58" s="340"/>
      <c r="BH58" s="340"/>
      <c r="BI58" s="340"/>
      <c r="BJ58" s="340"/>
      <c r="BK58" s="340"/>
      <c r="BL58" s="340"/>
      <c r="BM58" s="340"/>
      <c r="BN58" s="340"/>
      <c r="BO58"/>
      <c r="BP58"/>
      <c r="BQ58"/>
      <c r="BR58"/>
    </row>
    <row r="59" spans="1:70" ht="12.75">
      <c r="A59" s="350">
        <v>55</v>
      </c>
      <c r="B59" s="331">
        <f>IF(F59&gt;0,ROUNDDOWN(IF(E59&lt;'[1]Main'!$B$32,'[1]Main'!$B$34,IF(E59&gt;='[1]Main'!$B$31,0,IF(E59&gt;='[1]Main'!$B$32,('[1]Main'!$B$31-E59)*('[1]Main'!$B$33/100)))),0),"")</f>
        <v>6</v>
      </c>
      <c r="C59" s="332" t="s">
        <v>145</v>
      </c>
      <c r="D59" s="341" t="s">
        <v>17</v>
      </c>
      <c r="E59" s="342">
        <f t="shared" si="0"/>
        <v>188.54</v>
      </c>
      <c r="F59" s="343">
        <f t="shared" si="1"/>
        <v>50</v>
      </c>
      <c r="G59" s="344">
        <v>199</v>
      </c>
      <c r="H59" s="345">
        <v>233</v>
      </c>
      <c r="I59" s="345">
        <v>197</v>
      </c>
      <c r="J59" s="345">
        <v>216</v>
      </c>
      <c r="K59" s="345">
        <v>206</v>
      </c>
      <c r="L59" s="345">
        <v>236</v>
      </c>
      <c r="M59" s="345">
        <v>224</v>
      </c>
      <c r="N59" s="345">
        <v>178</v>
      </c>
      <c r="O59" s="345">
        <v>235</v>
      </c>
      <c r="P59" s="345">
        <v>189</v>
      </c>
      <c r="Q59" s="345">
        <v>177</v>
      </c>
      <c r="R59" s="345">
        <v>171</v>
      </c>
      <c r="S59" s="345">
        <v>203</v>
      </c>
      <c r="T59" s="345">
        <v>167</v>
      </c>
      <c r="U59" s="345">
        <v>188</v>
      </c>
      <c r="V59" s="345">
        <v>196</v>
      </c>
      <c r="W59" s="345">
        <v>214</v>
      </c>
      <c r="X59" s="345">
        <v>238</v>
      </c>
      <c r="Y59" s="345">
        <v>201</v>
      </c>
      <c r="Z59" s="345">
        <v>180</v>
      </c>
      <c r="AA59" s="345">
        <v>209</v>
      </c>
      <c r="AB59" s="345">
        <v>197</v>
      </c>
      <c r="AC59" s="345">
        <v>206</v>
      </c>
      <c r="AD59" s="345">
        <v>155</v>
      </c>
      <c r="AE59" s="345">
        <v>155</v>
      </c>
      <c r="AF59" s="345">
        <v>160</v>
      </c>
      <c r="AG59" s="345">
        <v>209</v>
      </c>
      <c r="AH59" s="345">
        <v>174</v>
      </c>
      <c r="AI59" s="345">
        <v>181</v>
      </c>
      <c r="AJ59" s="345">
        <v>220</v>
      </c>
      <c r="AK59" s="345">
        <v>202</v>
      </c>
      <c r="AL59" s="345">
        <v>236</v>
      </c>
      <c r="AM59" s="345">
        <v>176</v>
      </c>
      <c r="AN59" s="345">
        <v>150</v>
      </c>
      <c r="AO59" s="345">
        <v>161</v>
      </c>
      <c r="AP59" s="345">
        <v>155</v>
      </c>
      <c r="AQ59" s="345">
        <v>178</v>
      </c>
      <c r="AR59" s="345">
        <v>159</v>
      </c>
      <c r="AS59" s="345">
        <v>178</v>
      </c>
      <c r="AT59" s="345">
        <v>213</v>
      </c>
      <c r="AU59" s="345">
        <v>202</v>
      </c>
      <c r="AV59" s="345">
        <v>198</v>
      </c>
      <c r="AW59" s="345">
        <v>226</v>
      </c>
      <c r="AX59" s="345">
        <v>155</v>
      </c>
      <c r="AY59" s="345">
        <v>160</v>
      </c>
      <c r="AZ59" s="345">
        <v>144</v>
      </c>
      <c r="BA59" s="345">
        <v>155</v>
      </c>
      <c r="BB59" s="345">
        <v>162</v>
      </c>
      <c r="BC59" s="345">
        <v>154</v>
      </c>
      <c r="BD59" s="346">
        <v>149</v>
      </c>
      <c r="BE59" s="347">
        <v>203</v>
      </c>
      <c r="BF59" s="348">
        <v>208</v>
      </c>
      <c r="BG59" s="348">
        <v>197</v>
      </c>
      <c r="BH59" s="348">
        <v>234</v>
      </c>
      <c r="BI59" s="348">
        <v>164</v>
      </c>
      <c r="BJ59" s="348">
        <v>169</v>
      </c>
      <c r="BK59" s="348">
        <v>190</v>
      </c>
      <c r="BL59" s="348">
        <v>155</v>
      </c>
      <c r="BM59" s="348">
        <v>211</v>
      </c>
      <c r="BN59" s="348">
        <v>168</v>
      </c>
      <c r="BO59"/>
      <c r="BP59"/>
      <c r="BQ59"/>
      <c r="BR59"/>
    </row>
    <row r="60" spans="1:70" ht="12.75">
      <c r="A60" s="330">
        <v>56</v>
      </c>
      <c r="B60" s="331">
        <f>IF(F60&gt;0,ROUNDDOWN(IF(E60&lt;'[1]Main'!$B$32,'[1]Main'!$B$34,IF(E60&gt;='[1]Main'!$B$31,0,IF(E60&gt;='[1]Main'!$B$32,('[1]Main'!$B$31-E60)*('[1]Main'!$B$33/100)))),0),"")</f>
        <v>18</v>
      </c>
      <c r="C60" s="351" t="s">
        <v>146</v>
      </c>
      <c r="D60" s="333" t="s">
        <v>17</v>
      </c>
      <c r="E60" s="334">
        <f t="shared" si="0"/>
        <v>166.875</v>
      </c>
      <c r="F60" s="335">
        <f t="shared" si="1"/>
        <v>16</v>
      </c>
      <c r="G60" s="336">
        <v>181</v>
      </c>
      <c r="H60" s="337">
        <v>152</v>
      </c>
      <c r="I60" s="337">
        <v>188</v>
      </c>
      <c r="J60" s="337">
        <v>162</v>
      </c>
      <c r="K60" s="337">
        <v>196</v>
      </c>
      <c r="L60" s="337">
        <v>122</v>
      </c>
      <c r="M60" s="337">
        <v>195</v>
      </c>
      <c r="N60" s="337">
        <v>244</v>
      </c>
      <c r="O60" s="337">
        <v>157</v>
      </c>
      <c r="P60" s="337">
        <v>132</v>
      </c>
      <c r="Q60" s="337">
        <v>222</v>
      </c>
      <c r="R60" s="337">
        <v>130</v>
      </c>
      <c r="S60" s="337">
        <v>158</v>
      </c>
      <c r="T60" s="337">
        <v>144</v>
      </c>
      <c r="U60" s="337">
        <v>177</v>
      </c>
      <c r="V60" s="337">
        <v>110</v>
      </c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  <c r="BB60" s="337"/>
      <c r="BC60" s="337"/>
      <c r="BD60" s="338"/>
      <c r="BE60" s="339"/>
      <c r="BF60" s="340"/>
      <c r="BG60" s="340"/>
      <c r="BH60" s="340"/>
      <c r="BI60" s="340"/>
      <c r="BJ60" s="340"/>
      <c r="BK60" s="340"/>
      <c r="BL60" s="340"/>
      <c r="BM60" s="340"/>
      <c r="BN60" s="340"/>
      <c r="BO60"/>
      <c r="BP60"/>
      <c r="BQ60"/>
      <c r="BR60"/>
    </row>
    <row r="61" spans="1:70" ht="12.75">
      <c r="A61" s="350">
        <v>57</v>
      </c>
      <c r="B61" s="331">
        <f>IF(F61&gt;0,ROUNDDOWN(IF(E61&lt;'[1]Main'!$B$32,'[1]Main'!$B$34,IF(E61&gt;='[1]Main'!$B$31,0,IF(E61&gt;='[1]Main'!$B$32,('[1]Main'!$B$31-E61)*('[1]Main'!$B$33/100)))),0),"")</f>
        <v>13</v>
      </c>
      <c r="C61" s="351" t="s">
        <v>147</v>
      </c>
      <c r="D61" s="333" t="s">
        <v>17</v>
      </c>
      <c r="E61" s="334">
        <f t="shared" si="0"/>
        <v>175.42857142857142</v>
      </c>
      <c r="F61" s="335">
        <f t="shared" si="1"/>
        <v>7</v>
      </c>
      <c r="G61" s="336">
        <v>144</v>
      </c>
      <c r="H61" s="337">
        <v>209</v>
      </c>
      <c r="I61" s="337">
        <v>213</v>
      </c>
      <c r="J61" s="337">
        <v>178</v>
      </c>
      <c r="K61" s="337">
        <v>181</v>
      </c>
      <c r="L61" s="337">
        <v>138</v>
      </c>
      <c r="M61" s="337">
        <v>165</v>
      </c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  <c r="BB61" s="337"/>
      <c r="BC61" s="337"/>
      <c r="BD61" s="338"/>
      <c r="BE61" s="339"/>
      <c r="BF61" s="340"/>
      <c r="BG61" s="340"/>
      <c r="BH61" s="340"/>
      <c r="BI61" s="340"/>
      <c r="BJ61" s="340"/>
      <c r="BK61" s="340"/>
      <c r="BL61" s="340"/>
      <c r="BM61" s="340"/>
      <c r="BN61" s="340"/>
      <c r="BO61"/>
      <c r="BP61"/>
      <c r="BQ61"/>
      <c r="BR61"/>
    </row>
    <row r="62" spans="1:70" ht="12.75">
      <c r="A62" s="330">
        <v>58</v>
      </c>
      <c r="B62" s="331">
        <f>IF(F62&gt;0,ROUNDDOWN(IF(E62&lt;'[1]Main'!$B$32,'[1]Main'!$B$34,IF(E62&gt;='[1]Main'!$B$31,0,IF(E62&gt;='[1]Main'!$B$32,('[1]Main'!$B$31-E62)*('[1]Main'!$B$33/100)))),0),"")</f>
        <v>11</v>
      </c>
      <c r="C62" s="351" t="s">
        <v>148</v>
      </c>
      <c r="D62" s="333" t="s">
        <v>17</v>
      </c>
      <c r="E62" s="334">
        <f t="shared" si="0"/>
        <v>178.4</v>
      </c>
      <c r="F62" s="335">
        <f t="shared" si="1"/>
        <v>5</v>
      </c>
      <c r="G62" s="336">
        <v>182</v>
      </c>
      <c r="H62" s="337">
        <v>155</v>
      </c>
      <c r="I62" s="337">
        <v>204</v>
      </c>
      <c r="J62" s="337">
        <v>168</v>
      </c>
      <c r="K62" s="337">
        <v>183</v>
      </c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  <c r="BB62" s="337"/>
      <c r="BC62" s="337"/>
      <c r="BD62" s="338"/>
      <c r="BE62" s="339"/>
      <c r="BF62" s="340"/>
      <c r="BG62" s="340"/>
      <c r="BH62" s="340"/>
      <c r="BI62" s="340"/>
      <c r="BJ62" s="340"/>
      <c r="BK62" s="340"/>
      <c r="BL62" s="340"/>
      <c r="BM62" s="340"/>
      <c r="BN62" s="340"/>
      <c r="BO62"/>
      <c r="BP62"/>
      <c r="BQ62"/>
      <c r="BR62"/>
    </row>
    <row r="63" spans="1:70" ht="12.75">
      <c r="A63" s="350">
        <v>59</v>
      </c>
      <c r="B63" s="331">
        <f>IF(F63&gt;0,ROUNDDOWN(IF(E63&lt;'[1]Main'!$B$32,'[1]Main'!$B$34,IF(E63&gt;='[1]Main'!$B$31,0,IF(E63&gt;='[1]Main'!$B$32,('[1]Main'!$B$31-E63)*('[1]Main'!$B$33/100)))),0),"")</f>
        <v>24</v>
      </c>
      <c r="C63" s="332" t="s">
        <v>149</v>
      </c>
      <c r="D63" s="341" t="s">
        <v>17</v>
      </c>
      <c r="E63" s="342">
        <f t="shared" si="0"/>
        <v>156.25</v>
      </c>
      <c r="F63" s="343">
        <f t="shared" si="1"/>
        <v>4</v>
      </c>
      <c r="G63" s="344">
        <v>164</v>
      </c>
      <c r="H63" s="345">
        <v>169</v>
      </c>
      <c r="I63" s="345">
        <v>152</v>
      </c>
      <c r="J63" s="345">
        <v>140</v>
      </c>
      <c r="K63" s="345"/>
      <c r="L63" s="345"/>
      <c r="M63" s="345"/>
      <c r="N63" s="345"/>
      <c r="O63" s="345"/>
      <c r="P63" s="345"/>
      <c r="Q63" s="345"/>
      <c r="R63" s="345"/>
      <c r="S63" s="345"/>
      <c r="T63" s="345"/>
      <c r="U63" s="345"/>
      <c r="V63" s="345"/>
      <c r="W63" s="345"/>
      <c r="X63" s="345"/>
      <c r="Y63" s="345"/>
      <c r="Z63" s="345"/>
      <c r="AA63" s="345"/>
      <c r="AB63" s="345"/>
      <c r="AC63" s="345"/>
      <c r="AD63" s="345"/>
      <c r="AE63" s="345"/>
      <c r="AF63" s="345"/>
      <c r="AG63" s="345"/>
      <c r="AH63" s="345"/>
      <c r="AI63" s="345"/>
      <c r="AJ63" s="345"/>
      <c r="AK63" s="345"/>
      <c r="AL63" s="345"/>
      <c r="AM63" s="345"/>
      <c r="AN63" s="345"/>
      <c r="AO63" s="345"/>
      <c r="AP63" s="345"/>
      <c r="AQ63" s="345"/>
      <c r="AR63" s="345"/>
      <c r="AS63" s="345"/>
      <c r="AT63" s="345"/>
      <c r="AU63" s="345"/>
      <c r="AV63" s="345"/>
      <c r="AW63" s="345"/>
      <c r="AX63" s="345"/>
      <c r="AY63" s="345"/>
      <c r="AZ63" s="345"/>
      <c r="BA63" s="345"/>
      <c r="BB63" s="345"/>
      <c r="BC63" s="345"/>
      <c r="BD63" s="346"/>
      <c r="BE63" s="347"/>
      <c r="BF63" s="348"/>
      <c r="BG63" s="348"/>
      <c r="BH63" s="348"/>
      <c r="BI63" s="348"/>
      <c r="BJ63" s="348"/>
      <c r="BK63" s="348"/>
      <c r="BL63" s="348"/>
      <c r="BM63" s="348"/>
      <c r="BN63" s="348"/>
      <c r="BO63"/>
      <c r="BP63"/>
      <c r="BQ63"/>
      <c r="BR63"/>
    </row>
    <row r="64" spans="1:70" ht="12.75">
      <c r="A64" s="330">
        <v>60</v>
      </c>
      <c r="B64" s="331">
        <f>IF(F64&gt;0,ROUNDDOWN(IF(E64&lt;'[1]Main'!$B$32,'[1]Main'!$B$34,IF(E64&gt;='[1]Main'!$B$31,0,IF(E64&gt;='[1]Main'!$B$32,('[1]Main'!$B$31-E64)*('[1]Main'!$B$33/100)))),0),"")</f>
        <v>59</v>
      </c>
      <c r="C64" s="351" t="s">
        <v>150</v>
      </c>
      <c r="D64" s="333" t="s">
        <v>17</v>
      </c>
      <c r="E64" s="334">
        <f t="shared" si="0"/>
        <v>91.75</v>
      </c>
      <c r="F64" s="335">
        <f t="shared" si="1"/>
        <v>4</v>
      </c>
      <c r="G64" s="336">
        <v>100</v>
      </c>
      <c r="H64" s="337">
        <v>103</v>
      </c>
      <c r="I64" s="337">
        <v>72</v>
      </c>
      <c r="J64" s="337">
        <v>92</v>
      </c>
      <c r="K64" s="337"/>
      <c r="L64" s="337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  <c r="BB64" s="337"/>
      <c r="BC64" s="337"/>
      <c r="BD64" s="338"/>
      <c r="BE64" s="339"/>
      <c r="BF64" s="340"/>
      <c r="BG64" s="340"/>
      <c r="BH64" s="340"/>
      <c r="BI64" s="340"/>
      <c r="BJ64" s="340"/>
      <c r="BK64" s="340"/>
      <c r="BL64" s="340"/>
      <c r="BM64" s="340"/>
      <c r="BN64" s="340"/>
      <c r="BO64"/>
      <c r="BP64"/>
      <c r="BQ64"/>
      <c r="BR64"/>
    </row>
    <row r="65" spans="1:70" ht="12.75">
      <c r="A65" s="350">
        <v>61</v>
      </c>
      <c r="B65" s="331">
        <f>IF(F65&gt;0,ROUNDDOWN(IF(E65&lt;'[1]Main'!$B$32,'[1]Main'!$B$34,IF(E65&gt;='[1]Main'!$B$31,0,IF(E65&gt;='[1]Main'!$B$32,('[1]Main'!$B$31-E65)*('[1]Main'!$B$33/100)))),0),"")</f>
        <v>23</v>
      </c>
      <c r="C65" s="351" t="s">
        <v>151</v>
      </c>
      <c r="D65" s="333" t="s">
        <v>17</v>
      </c>
      <c r="E65" s="334">
        <f t="shared" si="0"/>
        <v>157.88888888888889</v>
      </c>
      <c r="F65" s="335">
        <f t="shared" si="1"/>
        <v>9</v>
      </c>
      <c r="G65" s="336">
        <v>125</v>
      </c>
      <c r="H65" s="337">
        <v>157</v>
      </c>
      <c r="I65" s="337">
        <v>174</v>
      </c>
      <c r="J65" s="337">
        <v>107</v>
      </c>
      <c r="K65" s="337">
        <v>167</v>
      </c>
      <c r="L65" s="337">
        <v>168</v>
      </c>
      <c r="M65" s="337">
        <v>174</v>
      </c>
      <c r="N65" s="337">
        <v>177</v>
      </c>
      <c r="O65" s="337">
        <v>172</v>
      </c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  <c r="BB65" s="337"/>
      <c r="BC65" s="337"/>
      <c r="BD65" s="338"/>
      <c r="BE65" s="339"/>
      <c r="BF65" s="340"/>
      <c r="BG65" s="340"/>
      <c r="BH65" s="340"/>
      <c r="BI65" s="340"/>
      <c r="BJ65" s="340"/>
      <c r="BK65" s="340"/>
      <c r="BL65" s="340"/>
      <c r="BM65" s="340"/>
      <c r="BN65" s="340"/>
      <c r="BO65"/>
      <c r="BP65"/>
      <c r="BQ65"/>
      <c r="BR65"/>
    </row>
    <row r="66" spans="1:70" ht="12.75">
      <c r="A66" s="330">
        <v>62</v>
      </c>
      <c r="B66" s="331">
        <f>IF(F66&gt;0,ROUNDDOWN(IF(E66&lt;'[1]Main'!$B$32,'[1]Main'!$B$34,IF(E66&gt;='[1]Main'!$B$31,0,IF(E66&gt;='[1]Main'!$B$32,('[1]Main'!$B$31-E66)*('[1]Main'!$B$33/100)))),0),"")</f>
        <v>10</v>
      </c>
      <c r="C66" s="332" t="s">
        <v>50</v>
      </c>
      <c r="D66" s="341" t="s">
        <v>17</v>
      </c>
      <c r="E66" s="342">
        <f t="shared" si="0"/>
        <v>181.32</v>
      </c>
      <c r="F66" s="343">
        <f t="shared" si="1"/>
        <v>50</v>
      </c>
      <c r="G66" s="344">
        <v>165</v>
      </c>
      <c r="H66" s="345">
        <v>201</v>
      </c>
      <c r="I66" s="345">
        <v>185</v>
      </c>
      <c r="J66" s="345">
        <v>192</v>
      </c>
      <c r="K66" s="345">
        <v>170</v>
      </c>
      <c r="L66" s="345">
        <v>175</v>
      </c>
      <c r="M66" s="345">
        <v>162</v>
      </c>
      <c r="N66" s="345">
        <v>186</v>
      </c>
      <c r="O66" s="345">
        <v>202</v>
      </c>
      <c r="P66" s="345">
        <v>197</v>
      </c>
      <c r="Q66" s="345">
        <v>160</v>
      </c>
      <c r="R66" s="345">
        <v>217</v>
      </c>
      <c r="S66" s="345">
        <v>181</v>
      </c>
      <c r="T66" s="345">
        <v>193</v>
      </c>
      <c r="U66" s="345">
        <v>190</v>
      </c>
      <c r="V66" s="345">
        <v>168</v>
      </c>
      <c r="W66" s="345">
        <v>225</v>
      </c>
      <c r="X66" s="345">
        <v>143</v>
      </c>
      <c r="Y66" s="345">
        <v>205</v>
      </c>
      <c r="Z66" s="345">
        <v>212</v>
      </c>
      <c r="AA66" s="345">
        <v>202</v>
      </c>
      <c r="AB66" s="345">
        <v>157</v>
      </c>
      <c r="AC66" s="345">
        <v>185</v>
      </c>
      <c r="AD66" s="345">
        <v>155</v>
      </c>
      <c r="AE66" s="345">
        <v>160</v>
      </c>
      <c r="AF66" s="345">
        <v>138</v>
      </c>
      <c r="AG66" s="345">
        <v>168</v>
      </c>
      <c r="AH66" s="345">
        <v>206</v>
      </c>
      <c r="AI66" s="345">
        <v>182</v>
      </c>
      <c r="AJ66" s="345">
        <v>169</v>
      </c>
      <c r="AK66" s="345">
        <v>195</v>
      </c>
      <c r="AL66" s="345">
        <v>172</v>
      </c>
      <c r="AM66" s="345">
        <v>168</v>
      </c>
      <c r="AN66" s="345">
        <v>172</v>
      </c>
      <c r="AO66" s="345">
        <v>144</v>
      </c>
      <c r="AP66" s="345">
        <v>159</v>
      </c>
      <c r="AQ66" s="345">
        <v>124</v>
      </c>
      <c r="AR66" s="345">
        <v>186</v>
      </c>
      <c r="AS66" s="345">
        <v>158</v>
      </c>
      <c r="AT66" s="345">
        <v>155</v>
      </c>
      <c r="AU66" s="345">
        <v>258</v>
      </c>
      <c r="AV66" s="345">
        <v>192</v>
      </c>
      <c r="AW66" s="345">
        <v>158</v>
      </c>
      <c r="AX66" s="345">
        <v>222</v>
      </c>
      <c r="AY66" s="345">
        <v>216</v>
      </c>
      <c r="AZ66" s="345">
        <v>184</v>
      </c>
      <c r="BA66" s="345">
        <v>248</v>
      </c>
      <c r="BB66" s="345">
        <v>143</v>
      </c>
      <c r="BC66" s="345">
        <v>174</v>
      </c>
      <c r="BD66" s="346">
        <v>187</v>
      </c>
      <c r="BE66" s="347">
        <v>156</v>
      </c>
      <c r="BF66" s="348">
        <v>153</v>
      </c>
      <c r="BG66" s="348">
        <v>160</v>
      </c>
      <c r="BH66" s="348">
        <v>159</v>
      </c>
      <c r="BI66" s="348">
        <v>164</v>
      </c>
      <c r="BJ66" s="348">
        <v>221</v>
      </c>
      <c r="BK66" s="348">
        <v>198</v>
      </c>
      <c r="BL66" s="348">
        <v>214</v>
      </c>
      <c r="BM66" s="348">
        <v>179</v>
      </c>
      <c r="BN66" s="348">
        <v>199</v>
      </c>
      <c r="BO66"/>
      <c r="BP66"/>
      <c r="BQ66"/>
      <c r="BR66"/>
    </row>
    <row r="67" spans="1:70" ht="12.75">
      <c r="A67" s="350">
        <v>63</v>
      </c>
      <c r="B67" s="331">
        <f>IF(F67&gt;0,ROUNDDOWN(IF(E67&lt;'[1]Main'!$B$32,'[1]Main'!$B$34,IF(E67&gt;='[1]Main'!$B$31,0,IF(E67&gt;='[1]Main'!$B$32,('[1]Main'!$B$31-E67)*('[1]Main'!$B$33/100)))),0),"")</f>
        <v>14</v>
      </c>
      <c r="C67" s="332" t="s">
        <v>152</v>
      </c>
      <c r="D67" s="341" t="s">
        <v>17</v>
      </c>
      <c r="E67" s="342">
        <f t="shared" si="0"/>
        <v>173.66666666666666</v>
      </c>
      <c r="F67" s="343">
        <f t="shared" si="1"/>
        <v>15</v>
      </c>
      <c r="G67" s="344">
        <v>178</v>
      </c>
      <c r="H67" s="345">
        <v>141</v>
      </c>
      <c r="I67" s="345">
        <v>146</v>
      </c>
      <c r="J67" s="345">
        <v>177</v>
      </c>
      <c r="K67" s="345">
        <v>202</v>
      </c>
      <c r="L67" s="345">
        <v>149</v>
      </c>
      <c r="M67" s="345">
        <v>170</v>
      </c>
      <c r="N67" s="345">
        <v>214</v>
      </c>
      <c r="O67" s="345">
        <v>180</v>
      </c>
      <c r="P67" s="345">
        <v>157</v>
      </c>
      <c r="Q67" s="345">
        <v>154</v>
      </c>
      <c r="R67" s="345">
        <v>156</v>
      </c>
      <c r="S67" s="345">
        <v>161</v>
      </c>
      <c r="T67" s="345">
        <v>186</v>
      </c>
      <c r="U67" s="345">
        <v>234</v>
      </c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345"/>
      <c r="AL67" s="345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345"/>
      <c r="BD67" s="346"/>
      <c r="BE67" s="347"/>
      <c r="BF67" s="348"/>
      <c r="BG67" s="348"/>
      <c r="BH67" s="348"/>
      <c r="BI67" s="348"/>
      <c r="BJ67" s="348"/>
      <c r="BK67" s="348"/>
      <c r="BL67" s="348"/>
      <c r="BM67" s="348"/>
      <c r="BN67" s="348"/>
      <c r="BO67"/>
      <c r="BP67"/>
      <c r="BQ67"/>
      <c r="BR67"/>
    </row>
    <row r="68" spans="1:70" ht="12.75">
      <c r="A68" s="330">
        <v>64</v>
      </c>
      <c r="B68" s="331">
        <f>IF(F68&gt;0,ROUNDDOWN(IF(E68&lt;'[1]Main'!$B$32,'[1]Main'!$B$34,IF(E68&gt;='[1]Main'!$B$31,0,IF(E68&gt;='[1]Main'!$B$32,('[1]Main'!$B$31-E68)*('[1]Main'!$B$33/100)))),0),"")</f>
        <v>23</v>
      </c>
      <c r="C68" s="332" t="s">
        <v>23</v>
      </c>
      <c r="D68" s="341" t="s">
        <v>17</v>
      </c>
      <c r="E68" s="342">
        <f t="shared" si="0"/>
        <v>156.78</v>
      </c>
      <c r="F68" s="343">
        <f t="shared" si="1"/>
        <v>50</v>
      </c>
      <c r="G68" s="344">
        <v>184</v>
      </c>
      <c r="H68" s="345">
        <v>177</v>
      </c>
      <c r="I68" s="345">
        <v>225</v>
      </c>
      <c r="J68" s="345">
        <v>159</v>
      </c>
      <c r="K68" s="345">
        <v>221</v>
      </c>
      <c r="L68" s="345">
        <v>153</v>
      </c>
      <c r="M68" s="345">
        <v>156</v>
      </c>
      <c r="N68" s="345">
        <v>113</v>
      </c>
      <c r="O68" s="345">
        <v>146</v>
      </c>
      <c r="P68" s="345">
        <v>131</v>
      </c>
      <c r="Q68" s="345">
        <v>210</v>
      </c>
      <c r="R68" s="345">
        <v>218</v>
      </c>
      <c r="S68" s="345">
        <v>203</v>
      </c>
      <c r="T68" s="345">
        <v>168</v>
      </c>
      <c r="U68" s="345">
        <v>204</v>
      </c>
      <c r="V68" s="345">
        <v>152</v>
      </c>
      <c r="W68" s="345">
        <v>146</v>
      </c>
      <c r="X68" s="345">
        <v>121</v>
      </c>
      <c r="Y68" s="345">
        <v>140</v>
      </c>
      <c r="Z68" s="345">
        <v>150</v>
      </c>
      <c r="AA68" s="345">
        <v>146</v>
      </c>
      <c r="AB68" s="345">
        <v>149</v>
      </c>
      <c r="AC68" s="345">
        <v>167</v>
      </c>
      <c r="AD68" s="345">
        <v>153</v>
      </c>
      <c r="AE68" s="345">
        <v>170</v>
      </c>
      <c r="AF68" s="345">
        <v>133</v>
      </c>
      <c r="AG68" s="345">
        <v>123</v>
      </c>
      <c r="AH68" s="345">
        <v>156</v>
      </c>
      <c r="AI68" s="345">
        <v>118</v>
      </c>
      <c r="AJ68" s="345">
        <v>168</v>
      </c>
      <c r="AK68" s="345">
        <v>126</v>
      </c>
      <c r="AL68" s="345">
        <v>176</v>
      </c>
      <c r="AM68" s="345">
        <v>125</v>
      </c>
      <c r="AN68" s="345">
        <v>128</v>
      </c>
      <c r="AO68" s="345">
        <v>148</v>
      </c>
      <c r="AP68" s="345">
        <v>152</v>
      </c>
      <c r="AQ68" s="345">
        <v>176</v>
      </c>
      <c r="AR68" s="345">
        <v>141</v>
      </c>
      <c r="AS68" s="345">
        <v>134</v>
      </c>
      <c r="AT68" s="345">
        <v>130</v>
      </c>
      <c r="AU68" s="345">
        <v>163</v>
      </c>
      <c r="AV68" s="345">
        <v>115</v>
      </c>
      <c r="AW68" s="345">
        <v>152</v>
      </c>
      <c r="AX68" s="345">
        <v>174</v>
      </c>
      <c r="AY68" s="345">
        <v>143</v>
      </c>
      <c r="AZ68" s="345">
        <v>166</v>
      </c>
      <c r="BA68" s="345">
        <v>165</v>
      </c>
      <c r="BB68" s="345">
        <v>129</v>
      </c>
      <c r="BC68" s="345">
        <v>160</v>
      </c>
      <c r="BD68" s="346">
        <v>176</v>
      </c>
      <c r="BE68" s="347">
        <v>200</v>
      </c>
      <c r="BF68" s="348">
        <v>144</v>
      </c>
      <c r="BG68" s="348">
        <v>157</v>
      </c>
      <c r="BH68" s="348">
        <v>174</v>
      </c>
      <c r="BI68" s="348">
        <v>144</v>
      </c>
      <c r="BJ68" s="348">
        <v>129</v>
      </c>
      <c r="BK68" s="348">
        <v>161</v>
      </c>
      <c r="BL68" s="348">
        <v>151</v>
      </c>
      <c r="BM68" s="348">
        <v>156</v>
      </c>
      <c r="BN68" s="348">
        <v>184</v>
      </c>
      <c r="BO68"/>
      <c r="BP68"/>
      <c r="BQ68"/>
      <c r="BR68"/>
    </row>
    <row r="69" spans="1:70" ht="12.75">
      <c r="A69" s="350">
        <v>65</v>
      </c>
      <c r="B69" s="331">
        <f>IF(F69&gt;0,ROUNDDOWN(IF(E69&lt;'[1]Main'!$B$32,'[1]Main'!$B$34,IF(E69&gt;='[1]Main'!$B$31,0,IF(E69&gt;='[1]Main'!$B$32,('[1]Main'!$B$31-E69)*('[1]Main'!$B$33/100)))),0),"")</f>
        <v>25</v>
      </c>
      <c r="C69" s="332" t="s">
        <v>153</v>
      </c>
      <c r="D69" s="341" t="s">
        <v>14</v>
      </c>
      <c r="E69" s="342">
        <f aca="true" t="shared" si="2" ref="E69:E132">IF(F69&gt;0,AVERAGE(G69:BD69),"")</f>
        <v>154</v>
      </c>
      <c r="F69" s="343">
        <f aca="true" t="shared" si="3" ref="F69:F132">COUNT(G69:BD69)</f>
        <v>10</v>
      </c>
      <c r="G69" s="344">
        <v>145</v>
      </c>
      <c r="H69" s="345">
        <v>136</v>
      </c>
      <c r="I69" s="345">
        <v>156</v>
      </c>
      <c r="J69" s="345">
        <v>128</v>
      </c>
      <c r="K69" s="345">
        <v>172</v>
      </c>
      <c r="L69" s="345">
        <v>148</v>
      </c>
      <c r="M69" s="345">
        <v>167</v>
      </c>
      <c r="N69" s="345">
        <v>167</v>
      </c>
      <c r="O69" s="345">
        <v>152</v>
      </c>
      <c r="P69" s="345">
        <v>169</v>
      </c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345"/>
      <c r="AN69" s="345"/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  <c r="AZ69" s="345"/>
      <c r="BA69" s="345"/>
      <c r="BB69" s="345"/>
      <c r="BC69" s="345"/>
      <c r="BD69" s="346"/>
      <c r="BE69" s="347"/>
      <c r="BF69" s="348"/>
      <c r="BG69" s="348"/>
      <c r="BH69" s="348"/>
      <c r="BI69" s="348"/>
      <c r="BJ69" s="348"/>
      <c r="BK69" s="348"/>
      <c r="BL69" s="348"/>
      <c r="BM69" s="348"/>
      <c r="BN69" s="348"/>
      <c r="BO69"/>
      <c r="BP69"/>
      <c r="BQ69"/>
      <c r="BR69"/>
    </row>
    <row r="70" spans="1:70" ht="12.75">
      <c r="A70" s="330">
        <v>66</v>
      </c>
      <c r="B70" s="331">
        <f>IF(F70&gt;0,ROUNDDOWN(IF(E70&lt;'[1]Main'!$B$32,'[1]Main'!$B$34,IF(E70&gt;='[1]Main'!$B$31,0,IF(E70&gt;='[1]Main'!$B$32,('[1]Main'!$B$31-E70)*('[1]Main'!$B$33/100)))),0),"")</f>
        <v>19</v>
      </c>
      <c r="C70" s="332" t="s">
        <v>105</v>
      </c>
      <c r="D70" s="341" t="s">
        <v>14</v>
      </c>
      <c r="E70" s="342">
        <f t="shared" si="2"/>
        <v>164.1</v>
      </c>
      <c r="F70" s="343">
        <f t="shared" si="3"/>
        <v>50</v>
      </c>
      <c r="G70" s="344">
        <v>143</v>
      </c>
      <c r="H70" s="345">
        <v>192</v>
      </c>
      <c r="I70" s="345">
        <v>189</v>
      </c>
      <c r="J70" s="345">
        <v>189</v>
      </c>
      <c r="K70" s="345">
        <v>175</v>
      </c>
      <c r="L70" s="345">
        <v>160</v>
      </c>
      <c r="M70" s="345">
        <v>171</v>
      </c>
      <c r="N70" s="345">
        <v>201</v>
      </c>
      <c r="O70" s="345">
        <v>178</v>
      </c>
      <c r="P70" s="345">
        <v>155</v>
      </c>
      <c r="Q70" s="345">
        <v>160</v>
      </c>
      <c r="R70" s="345">
        <v>193</v>
      </c>
      <c r="S70" s="345">
        <v>201</v>
      </c>
      <c r="T70" s="345">
        <v>145</v>
      </c>
      <c r="U70" s="345">
        <v>191</v>
      </c>
      <c r="V70" s="345">
        <v>165</v>
      </c>
      <c r="W70" s="345">
        <v>170</v>
      </c>
      <c r="X70" s="345">
        <v>143</v>
      </c>
      <c r="Y70" s="345">
        <v>145</v>
      </c>
      <c r="Z70" s="345">
        <v>155</v>
      </c>
      <c r="AA70" s="345">
        <v>154</v>
      </c>
      <c r="AB70" s="345">
        <v>189</v>
      </c>
      <c r="AC70" s="345">
        <v>146</v>
      </c>
      <c r="AD70" s="345">
        <v>158</v>
      </c>
      <c r="AE70" s="345">
        <v>172</v>
      </c>
      <c r="AF70" s="345">
        <v>147</v>
      </c>
      <c r="AG70" s="345">
        <v>146</v>
      </c>
      <c r="AH70" s="345">
        <v>150</v>
      </c>
      <c r="AI70" s="345">
        <v>159</v>
      </c>
      <c r="AJ70" s="345">
        <v>170</v>
      </c>
      <c r="AK70" s="345">
        <v>127</v>
      </c>
      <c r="AL70" s="345">
        <v>162</v>
      </c>
      <c r="AM70" s="345">
        <v>165</v>
      </c>
      <c r="AN70" s="345">
        <v>133</v>
      </c>
      <c r="AO70" s="345">
        <v>110</v>
      </c>
      <c r="AP70" s="345">
        <v>203</v>
      </c>
      <c r="AQ70" s="345">
        <v>153</v>
      </c>
      <c r="AR70" s="345">
        <v>195</v>
      </c>
      <c r="AS70" s="345">
        <v>171</v>
      </c>
      <c r="AT70" s="345">
        <v>167</v>
      </c>
      <c r="AU70" s="345">
        <v>153</v>
      </c>
      <c r="AV70" s="345">
        <v>166</v>
      </c>
      <c r="AW70" s="345">
        <v>168</v>
      </c>
      <c r="AX70" s="345">
        <v>168</v>
      </c>
      <c r="AY70" s="345">
        <v>150</v>
      </c>
      <c r="AZ70" s="345">
        <v>150</v>
      </c>
      <c r="BA70" s="345">
        <v>130</v>
      </c>
      <c r="BB70" s="345">
        <v>198</v>
      </c>
      <c r="BC70" s="345">
        <v>198</v>
      </c>
      <c r="BD70" s="346">
        <v>126</v>
      </c>
      <c r="BE70" s="347">
        <v>164</v>
      </c>
      <c r="BF70" s="348">
        <v>198</v>
      </c>
      <c r="BG70" s="348">
        <v>135</v>
      </c>
      <c r="BH70" s="348">
        <v>143</v>
      </c>
      <c r="BI70" s="348">
        <v>151</v>
      </c>
      <c r="BJ70" s="348">
        <v>139</v>
      </c>
      <c r="BK70" s="348">
        <v>190</v>
      </c>
      <c r="BL70" s="348">
        <v>198</v>
      </c>
      <c r="BM70" s="348">
        <v>204</v>
      </c>
      <c r="BN70" s="348">
        <v>193</v>
      </c>
      <c r="BO70"/>
      <c r="BP70"/>
      <c r="BQ70"/>
      <c r="BR70"/>
    </row>
    <row r="71" spans="1:70" ht="12.75">
      <c r="A71" s="350">
        <v>67</v>
      </c>
      <c r="B71" s="331">
        <f>IF(F71&gt;0,ROUNDDOWN(IF(E71&lt;'[1]Main'!$B$32,'[1]Main'!$B$34,IF(E71&gt;='[1]Main'!$B$31,0,IF(E71&gt;='[1]Main'!$B$32,('[1]Main'!$B$31-E71)*('[1]Main'!$B$33/100)))),0),"")</f>
        <v>49</v>
      </c>
      <c r="C71" s="351" t="s">
        <v>100</v>
      </c>
      <c r="D71" s="333" t="s">
        <v>17</v>
      </c>
      <c r="E71" s="334">
        <f t="shared" si="2"/>
        <v>109.4</v>
      </c>
      <c r="F71" s="335">
        <f t="shared" si="3"/>
        <v>20</v>
      </c>
      <c r="G71" s="336">
        <v>133</v>
      </c>
      <c r="H71" s="337">
        <v>115</v>
      </c>
      <c r="I71" s="337">
        <v>113</v>
      </c>
      <c r="J71" s="337">
        <v>108</v>
      </c>
      <c r="K71" s="337">
        <v>119</v>
      </c>
      <c r="L71" s="337">
        <v>107</v>
      </c>
      <c r="M71" s="337">
        <v>90</v>
      </c>
      <c r="N71" s="337">
        <v>122</v>
      </c>
      <c r="O71" s="337">
        <v>100</v>
      </c>
      <c r="P71" s="337">
        <v>114</v>
      </c>
      <c r="Q71" s="337">
        <v>101</v>
      </c>
      <c r="R71" s="337">
        <v>126</v>
      </c>
      <c r="S71" s="337">
        <v>110</v>
      </c>
      <c r="T71" s="337">
        <v>127</v>
      </c>
      <c r="U71" s="337">
        <v>100</v>
      </c>
      <c r="V71" s="337">
        <v>85</v>
      </c>
      <c r="W71" s="337">
        <v>103</v>
      </c>
      <c r="X71" s="337">
        <v>98</v>
      </c>
      <c r="Y71" s="337">
        <v>110</v>
      </c>
      <c r="Z71" s="337">
        <v>107</v>
      </c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  <c r="BC71" s="337"/>
      <c r="BD71" s="338"/>
      <c r="BE71" s="339"/>
      <c r="BF71" s="340"/>
      <c r="BG71" s="340"/>
      <c r="BH71" s="340"/>
      <c r="BI71" s="340"/>
      <c r="BJ71" s="340"/>
      <c r="BK71" s="340"/>
      <c r="BL71" s="340"/>
      <c r="BM71" s="340"/>
      <c r="BN71" s="340"/>
      <c r="BO71"/>
      <c r="BP71"/>
      <c r="BQ71"/>
      <c r="BR71"/>
    </row>
    <row r="72" spans="1:70" ht="12.75">
      <c r="A72" s="330">
        <v>68</v>
      </c>
      <c r="B72" s="331">
        <f>IF(F72&gt;0,ROUNDDOWN(IF(E72&lt;'[1]Main'!$B$32,'[1]Main'!$B$34,IF(E72&gt;='[1]Main'!$B$31,0,IF(E72&gt;='[1]Main'!$B$32,('[1]Main'!$B$31-E72)*('[1]Main'!$B$33/100)))),0),"")</f>
        <v>5</v>
      </c>
      <c r="C72" s="332" t="s">
        <v>13</v>
      </c>
      <c r="D72" s="341" t="s">
        <v>14</v>
      </c>
      <c r="E72" s="342">
        <f t="shared" si="2"/>
        <v>189.52</v>
      </c>
      <c r="F72" s="343">
        <f t="shared" si="3"/>
        <v>50</v>
      </c>
      <c r="G72" s="344">
        <v>241</v>
      </c>
      <c r="H72" s="345">
        <v>193</v>
      </c>
      <c r="I72" s="345">
        <v>225</v>
      </c>
      <c r="J72" s="345">
        <v>202</v>
      </c>
      <c r="K72" s="345">
        <v>199</v>
      </c>
      <c r="L72" s="345">
        <v>213</v>
      </c>
      <c r="M72" s="345">
        <v>176</v>
      </c>
      <c r="N72" s="345">
        <v>203</v>
      </c>
      <c r="O72" s="345">
        <v>247</v>
      </c>
      <c r="P72" s="345">
        <v>220</v>
      </c>
      <c r="Q72" s="345">
        <v>195</v>
      </c>
      <c r="R72" s="345">
        <v>180</v>
      </c>
      <c r="S72" s="345">
        <v>155</v>
      </c>
      <c r="T72" s="345">
        <v>190</v>
      </c>
      <c r="U72" s="345">
        <v>185</v>
      </c>
      <c r="V72" s="345">
        <v>223</v>
      </c>
      <c r="W72" s="345">
        <v>205</v>
      </c>
      <c r="X72" s="345">
        <v>188</v>
      </c>
      <c r="Y72" s="345">
        <v>185</v>
      </c>
      <c r="Z72" s="345">
        <v>189</v>
      </c>
      <c r="AA72" s="345">
        <v>198</v>
      </c>
      <c r="AB72" s="345">
        <v>171</v>
      </c>
      <c r="AC72" s="345">
        <v>202</v>
      </c>
      <c r="AD72" s="345">
        <v>141</v>
      </c>
      <c r="AE72" s="345">
        <v>161</v>
      </c>
      <c r="AF72" s="345">
        <v>195</v>
      </c>
      <c r="AG72" s="345">
        <v>191</v>
      </c>
      <c r="AH72" s="345">
        <v>217</v>
      </c>
      <c r="AI72" s="345">
        <v>221</v>
      </c>
      <c r="AJ72" s="345">
        <v>185</v>
      </c>
      <c r="AK72" s="345">
        <v>197</v>
      </c>
      <c r="AL72" s="345">
        <v>180</v>
      </c>
      <c r="AM72" s="345">
        <v>153</v>
      </c>
      <c r="AN72" s="345">
        <v>191</v>
      </c>
      <c r="AO72" s="345">
        <v>181</v>
      </c>
      <c r="AP72" s="345">
        <v>181</v>
      </c>
      <c r="AQ72" s="345">
        <v>160</v>
      </c>
      <c r="AR72" s="345">
        <v>211</v>
      </c>
      <c r="AS72" s="345">
        <v>173</v>
      </c>
      <c r="AT72" s="345">
        <v>170</v>
      </c>
      <c r="AU72" s="345">
        <v>177</v>
      </c>
      <c r="AV72" s="345">
        <v>145</v>
      </c>
      <c r="AW72" s="345">
        <v>167</v>
      </c>
      <c r="AX72" s="345">
        <v>173</v>
      </c>
      <c r="AY72" s="345">
        <v>165</v>
      </c>
      <c r="AZ72" s="345">
        <v>170</v>
      </c>
      <c r="BA72" s="345">
        <v>211</v>
      </c>
      <c r="BB72" s="345">
        <v>205</v>
      </c>
      <c r="BC72" s="345">
        <v>189</v>
      </c>
      <c r="BD72" s="346">
        <v>181</v>
      </c>
      <c r="BE72" s="347">
        <v>179</v>
      </c>
      <c r="BF72" s="348">
        <v>166</v>
      </c>
      <c r="BG72" s="348">
        <v>184</v>
      </c>
      <c r="BH72" s="348">
        <v>167</v>
      </c>
      <c r="BI72" s="348">
        <v>133</v>
      </c>
      <c r="BJ72" s="348">
        <v>166</v>
      </c>
      <c r="BK72" s="348">
        <v>204</v>
      </c>
      <c r="BL72" s="348">
        <v>190</v>
      </c>
      <c r="BM72" s="348">
        <v>148</v>
      </c>
      <c r="BN72" s="348">
        <v>223</v>
      </c>
      <c r="BO72"/>
      <c r="BP72"/>
      <c r="BQ72"/>
      <c r="BR72"/>
    </row>
    <row r="73" spans="1:70" ht="12.75">
      <c r="A73" s="350">
        <v>69</v>
      </c>
      <c r="B73" s="331">
        <f>IF(F73&gt;0,ROUNDDOWN(IF(E73&lt;'[1]Main'!$B$32,'[1]Main'!$B$34,IF(E73&gt;='[1]Main'!$B$31,0,IF(E73&gt;='[1]Main'!$B$32,('[1]Main'!$B$31-E73)*('[1]Main'!$B$33/100)))),0),"")</f>
        <v>17</v>
      </c>
      <c r="C73" s="332" t="s">
        <v>154</v>
      </c>
      <c r="D73" s="341" t="s">
        <v>17</v>
      </c>
      <c r="E73" s="342">
        <f t="shared" si="2"/>
        <v>167.62</v>
      </c>
      <c r="F73" s="343">
        <f t="shared" si="3"/>
        <v>50</v>
      </c>
      <c r="G73" s="344">
        <v>179</v>
      </c>
      <c r="H73" s="345">
        <v>157</v>
      </c>
      <c r="I73" s="345">
        <v>159</v>
      </c>
      <c r="J73" s="345">
        <v>167</v>
      </c>
      <c r="K73" s="345">
        <v>125</v>
      </c>
      <c r="L73" s="345">
        <v>168</v>
      </c>
      <c r="M73" s="345">
        <v>152</v>
      </c>
      <c r="N73" s="345">
        <v>162</v>
      </c>
      <c r="O73" s="345">
        <v>170</v>
      </c>
      <c r="P73" s="345">
        <v>165</v>
      </c>
      <c r="Q73" s="345">
        <v>175</v>
      </c>
      <c r="R73" s="345">
        <v>168</v>
      </c>
      <c r="S73" s="345">
        <v>128</v>
      </c>
      <c r="T73" s="345">
        <v>169</v>
      </c>
      <c r="U73" s="345">
        <v>176</v>
      </c>
      <c r="V73" s="345">
        <v>191</v>
      </c>
      <c r="W73" s="345">
        <v>201</v>
      </c>
      <c r="X73" s="345">
        <v>202</v>
      </c>
      <c r="Y73" s="345">
        <v>122</v>
      </c>
      <c r="Z73" s="345">
        <v>199</v>
      </c>
      <c r="AA73" s="345">
        <v>164</v>
      </c>
      <c r="AB73" s="345">
        <v>162</v>
      </c>
      <c r="AC73" s="345">
        <v>194</v>
      </c>
      <c r="AD73" s="345">
        <v>187</v>
      </c>
      <c r="AE73" s="345">
        <v>182</v>
      </c>
      <c r="AF73" s="345">
        <v>225</v>
      </c>
      <c r="AG73" s="345">
        <v>191</v>
      </c>
      <c r="AH73" s="345">
        <v>133</v>
      </c>
      <c r="AI73" s="345">
        <v>156</v>
      </c>
      <c r="AJ73" s="345">
        <v>180</v>
      </c>
      <c r="AK73" s="345">
        <v>176</v>
      </c>
      <c r="AL73" s="345">
        <v>168</v>
      </c>
      <c r="AM73" s="345">
        <v>167</v>
      </c>
      <c r="AN73" s="345">
        <v>183</v>
      </c>
      <c r="AO73" s="345">
        <v>164</v>
      </c>
      <c r="AP73" s="345">
        <v>181</v>
      </c>
      <c r="AQ73" s="345">
        <v>178</v>
      </c>
      <c r="AR73" s="345">
        <v>138</v>
      </c>
      <c r="AS73" s="345">
        <v>130</v>
      </c>
      <c r="AT73" s="345">
        <v>146</v>
      </c>
      <c r="AU73" s="345">
        <v>170</v>
      </c>
      <c r="AV73" s="345">
        <v>176</v>
      </c>
      <c r="AW73" s="345">
        <v>156</v>
      </c>
      <c r="AX73" s="345">
        <v>171</v>
      </c>
      <c r="AY73" s="345">
        <v>176</v>
      </c>
      <c r="AZ73" s="345">
        <v>132</v>
      </c>
      <c r="BA73" s="345">
        <v>167</v>
      </c>
      <c r="BB73" s="345">
        <v>128</v>
      </c>
      <c r="BC73" s="345">
        <v>196</v>
      </c>
      <c r="BD73" s="346">
        <v>169</v>
      </c>
      <c r="BE73" s="347">
        <v>141</v>
      </c>
      <c r="BF73" s="348">
        <v>171</v>
      </c>
      <c r="BG73" s="348">
        <v>191</v>
      </c>
      <c r="BH73" s="348">
        <v>176</v>
      </c>
      <c r="BI73" s="348">
        <v>178</v>
      </c>
      <c r="BJ73" s="348">
        <v>123</v>
      </c>
      <c r="BK73" s="348">
        <v>177</v>
      </c>
      <c r="BL73" s="348">
        <v>196</v>
      </c>
      <c r="BM73" s="348">
        <v>189</v>
      </c>
      <c r="BN73" s="348">
        <v>169</v>
      </c>
      <c r="BO73"/>
      <c r="BP73"/>
      <c r="BQ73"/>
      <c r="BR73"/>
    </row>
    <row r="74" spans="1:76" ht="12.75">
      <c r="A74" s="330">
        <v>70</v>
      </c>
      <c r="B74" s="331">
        <f>IF(F74&gt;0,ROUNDDOWN(IF(E74&lt;'[1]Main'!$B$32,'[1]Main'!$B$34,IF(E74&gt;='[1]Main'!$B$31,0,IF(E74&gt;='[1]Main'!$B$32,('[1]Main'!$B$31-E74)*('[1]Main'!$B$33/100)))),0),"")</f>
        <v>16</v>
      </c>
      <c r="C74" s="332" t="s">
        <v>155</v>
      </c>
      <c r="D74" s="341" t="s">
        <v>17</v>
      </c>
      <c r="E74" s="342">
        <f t="shared" si="2"/>
        <v>170.4</v>
      </c>
      <c r="F74" s="343">
        <f t="shared" si="3"/>
        <v>5</v>
      </c>
      <c r="G74" s="344">
        <v>159</v>
      </c>
      <c r="H74" s="345">
        <v>180</v>
      </c>
      <c r="I74" s="345">
        <v>153</v>
      </c>
      <c r="J74" s="345">
        <v>179</v>
      </c>
      <c r="K74" s="345">
        <v>181</v>
      </c>
      <c r="L74" s="345"/>
      <c r="M74" s="345"/>
      <c r="N74" s="345"/>
      <c r="O74" s="345"/>
      <c r="P74" s="345"/>
      <c r="Q74" s="345"/>
      <c r="R74" s="345"/>
      <c r="S74" s="345"/>
      <c r="T74" s="345"/>
      <c r="U74" s="345"/>
      <c r="V74" s="345"/>
      <c r="W74" s="345"/>
      <c r="X74" s="345"/>
      <c r="Y74" s="345"/>
      <c r="Z74" s="345"/>
      <c r="AA74" s="345"/>
      <c r="AB74" s="345"/>
      <c r="AC74" s="345"/>
      <c r="AD74" s="345"/>
      <c r="AE74" s="345"/>
      <c r="AF74" s="345"/>
      <c r="AG74" s="345"/>
      <c r="AH74" s="345"/>
      <c r="AI74" s="345"/>
      <c r="AJ74" s="345"/>
      <c r="AK74" s="345"/>
      <c r="AL74" s="345"/>
      <c r="AM74" s="345"/>
      <c r="AN74" s="345"/>
      <c r="AO74" s="345"/>
      <c r="AP74" s="345"/>
      <c r="AQ74" s="345"/>
      <c r="AR74" s="345"/>
      <c r="AS74" s="345"/>
      <c r="AT74" s="345"/>
      <c r="AU74" s="345"/>
      <c r="AV74" s="345"/>
      <c r="AW74" s="345"/>
      <c r="AX74" s="345"/>
      <c r="AY74" s="345"/>
      <c r="AZ74" s="345"/>
      <c r="BA74" s="345"/>
      <c r="BB74" s="345"/>
      <c r="BC74" s="345"/>
      <c r="BD74" s="346"/>
      <c r="BE74" s="347"/>
      <c r="BF74" s="348"/>
      <c r="BG74" s="348"/>
      <c r="BH74" s="348"/>
      <c r="BI74" s="348"/>
      <c r="BJ74" s="348"/>
      <c r="BK74" s="348"/>
      <c r="BL74" s="348"/>
      <c r="BM74" s="348"/>
      <c r="BN74" s="348"/>
      <c r="BO74"/>
      <c r="BP74"/>
      <c r="BQ74" s="355"/>
      <c r="BR74" s="355"/>
      <c r="BS74" s="355"/>
      <c r="BT74" s="355"/>
      <c r="BU74" s="355"/>
      <c r="BV74" s="355"/>
      <c r="BW74" s="355"/>
      <c r="BX74" s="349"/>
    </row>
    <row r="75" spans="1:70" ht="12">
      <c r="A75" s="356">
        <v>71</v>
      </c>
      <c r="B75" s="357">
        <f>IF(F75&gt;0,ROUNDDOWN(IF(E75&lt;'[1]Main'!$B$32,'[1]Main'!$B$34,IF(E75&gt;='[1]Main'!$B$31,0,IF(E75&gt;='[1]Main'!$B$32,('[1]Main'!$B$31-E75)*('[1]Main'!$B$33/100)))),0),"")</f>
      </c>
      <c r="C75" s="358" t="s">
        <v>156</v>
      </c>
      <c r="D75" s="359" t="s">
        <v>17</v>
      </c>
      <c r="E75" s="360">
        <f t="shared" si="2"/>
      </c>
      <c r="F75" s="361">
        <f t="shared" si="3"/>
        <v>0</v>
      </c>
      <c r="G75" s="339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40"/>
      <c r="W75" s="340"/>
      <c r="X75" s="340"/>
      <c r="Y75" s="340"/>
      <c r="Z75" s="340"/>
      <c r="AA75" s="340"/>
      <c r="AB75" s="340"/>
      <c r="AC75" s="340"/>
      <c r="AD75" s="340"/>
      <c r="AE75" s="340"/>
      <c r="AF75" s="340"/>
      <c r="AG75" s="340"/>
      <c r="AH75" s="340"/>
      <c r="AI75" s="340"/>
      <c r="AJ75" s="340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62"/>
      <c r="BE75" s="339"/>
      <c r="BF75" s="340"/>
      <c r="BG75" s="340"/>
      <c r="BH75" s="340"/>
      <c r="BI75" s="340"/>
      <c r="BJ75" s="340"/>
      <c r="BK75" s="340"/>
      <c r="BL75" s="340"/>
      <c r="BM75" s="340"/>
      <c r="BN75" s="340"/>
      <c r="BO75"/>
      <c r="BP75"/>
      <c r="BQ75"/>
      <c r="BR75"/>
    </row>
    <row r="76" spans="1:70" ht="12">
      <c r="A76" s="356">
        <v>72</v>
      </c>
      <c r="B76" s="357">
        <f>IF(F76&gt;0,ROUNDDOWN(IF(E76&lt;'[1]Main'!$B$32,'[1]Main'!$B$34,IF(E76&gt;='[1]Main'!$B$31,0,IF(E76&gt;='[1]Main'!$B$32,('[1]Main'!$B$31-E76)*('[1]Main'!$B$33/100)))),0),"")</f>
      </c>
      <c r="C76" s="358" t="s">
        <v>157</v>
      </c>
      <c r="D76" s="359" t="s">
        <v>17</v>
      </c>
      <c r="E76" s="360">
        <f t="shared" si="2"/>
      </c>
      <c r="F76" s="361">
        <f t="shared" si="3"/>
        <v>0</v>
      </c>
      <c r="G76" s="339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40"/>
      <c r="W76" s="340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62"/>
      <c r="BE76" s="339"/>
      <c r="BF76" s="340"/>
      <c r="BG76" s="340"/>
      <c r="BH76" s="340"/>
      <c r="BI76" s="340"/>
      <c r="BJ76" s="340"/>
      <c r="BK76" s="340"/>
      <c r="BL76" s="340"/>
      <c r="BM76" s="340"/>
      <c r="BN76" s="340"/>
      <c r="BO76"/>
      <c r="BP76"/>
      <c r="BQ76"/>
      <c r="BR76"/>
    </row>
    <row r="77" spans="1:70" ht="12">
      <c r="A77" s="356">
        <v>73</v>
      </c>
      <c r="B77" s="357">
        <f>IF(F77&gt;0,ROUNDDOWN(IF(E77&lt;'[1]Main'!$B$32,'[1]Main'!$B$34,IF(E77&gt;='[1]Main'!$B$31,0,IF(E77&gt;='[1]Main'!$B$32,('[1]Main'!$B$31-E77)*('[1]Main'!$B$33/100)))),0),"")</f>
      </c>
      <c r="C77" s="358" t="s">
        <v>158</v>
      </c>
      <c r="D77" s="359" t="s">
        <v>17</v>
      </c>
      <c r="E77" s="360">
        <f t="shared" si="2"/>
      </c>
      <c r="F77" s="361">
        <f t="shared" si="3"/>
        <v>0</v>
      </c>
      <c r="G77" s="339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40"/>
      <c r="W77" s="340"/>
      <c r="X77" s="340"/>
      <c r="Y77" s="340"/>
      <c r="Z77" s="340"/>
      <c r="AA77" s="340"/>
      <c r="AB77" s="340"/>
      <c r="AC77" s="340"/>
      <c r="AD77" s="340"/>
      <c r="AE77" s="340"/>
      <c r="AF77" s="340"/>
      <c r="AG77" s="340"/>
      <c r="AH77" s="340"/>
      <c r="AI77" s="340"/>
      <c r="AJ77" s="340"/>
      <c r="AK77" s="340"/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62"/>
      <c r="BE77" s="339"/>
      <c r="BF77" s="340"/>
      <c r="BG77" s="340"/>
      <c r="BH77" s="340"/>
      <c r="BI77" s="340"/>
      <c r="BJ77" s="340"/>
      <c r="BK77" s="340"/>
      <c r="BL77" s="340"/>
      <c r="BM77" s="340"/>
      <c r="BN77" s="340"/>
      <c r="BO77"/>
      <c r="BP77"/>
      <c r="BQ77"/>
      <c r="BR77"/>
    </row>
    <row r="78" spans="1:70" ht="12">
      <c r="A78" s="356">
        <v>74</v>
      </c>
      <c r="B78" s="357">
        <f>IF(F78&gt;0,ROUNDDOWN(IF(E78&lt;'[1]Main'!$B$32,'[1]Main'!$B$34,IF(E78&gt;='[1]Main'!$B$31,0,IF(E78&gt;='[1]Main'!$B$32,('[1]Main'!$B$31-E78)*('[1]Main'!$B$33/100)))),0),"")</f>
      </c>
      <c r="C78" s="358" t="s">
        <v>159</v>
      </c>
      <c r="D78" s="359" t="s">
        <v>17</v>
      </c>
      <c r="E78" s="360">
        <f t="shared" si="2"/>
      </c>
      <c r="F78" s="361">
        <f t="shared" si="3"/>
        <v>0</v>
      </c>
      <c r="G78" s="339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40"/>
      <c r="W78" s="340"/>
      <c r="X78" s="340"/>
      <c r="Y78" s="340"/>
      <c r="Z78" s="340"/>
      <c r="AA78" s="340"/>
      <c r="AB78" s="340"/>
      <c r="AC78" s="340"/>
      <c r="AD78" s="340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62"/>
      <c r="BE78" s="339"/>
      <c r="BF78" s="340"/>
      <c r="BG78" s="340"/>
      <c r="BH78" s="340"/>
      <c r="BI78" s="340"/>
      <c r="BJ78" s="340"/>
      <c r="BK78" s="340"/>
      <c r="BL78" s="340"/>
      <c r="BM78" s="340"/>
      <c r="BN78" s="340"/>
      <c r="BO78"/>
      <c r="BP78"/>
      <c r="BQ78"/>
      <c r="BR78"/>
    </row>
    <row r="79" spans="1:70" ht="12">
      <c r="A79" s="356">
        <v>75</v>
      </c>
      <c r="B79" s="357">
        <f>IF(F79&gt;0,ROUNDDOWN(IF(E79&lt;'[1]Main'!$B$32,'[1]Main'!$B$34,IF(E79&gt;='[1]Main'!$B$31,0,IF(E79&gt;='[1]Main'!$B$32,('[1]Main'!$B$31-E79)*('[1]Main'!$B$33/100)))),0),"")</f>
      </c>
      <c r="C79" s="358" t="s">
        <v>160</v>
      </c>
      <c r="D79" s="359" t="s">
        <v>17</v>
      </c>
      <c r="E79" s="360">
        <f t="shared" si="2"/>
      </c>
      <c r="F79" s="361">
        <f t="shared" si="3"/>
        <v>0</v>
      </c>
      <c r="G79" s="339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62"/>
      <c r="BE79" s="339"/>
      <c r="BF79" s="340"/>
      <c r="BG79" s="340"/>
      <c r="BH79" s="340"/>
      <c r="BI79" s="340"/>
      <c r="BJ79" s="340"/>
      <c r="BK79" s="340"/>
      <c r="BL79" s="340"/>
      <c r="BM79" s="340"/>
      <c r="BN79" s="340"/>
      <c r="BO79"/>
      <c r="BP79"/>
      <c r="BQ79"/>
      <c r="BR79"/>
    </row>
    <row r="80" spans="1:70" ht="12">
      <c r="A80" s="356">
        <v>76</v>
      </c>
      <c r="B80" s="357">
        <f>IF(F80&gt;0,ROUNDDOWN(IF(E80&lt;'[1]Main'!$B$32,'[1]Main'!$B$34,IF(E80&gt;='[1]Main'!$B$31,0,IF(E80&gt;='[1]Main'!$B$32,('[1]Main'!$B$31-E80)*('[1]Main'!$B$33/100)))),0),"")</f>
      </c>
      <c r="C80" s="358" t="s">
        <v>161</v>
      </c>
      <c r="D80" s="359" t="s">
        <v>17</v>
      </c>
      <c r="E80" s="360">
        <f t="shared" si="2"/>
      </c>
      <c r="F80" s="361">
        <f t="shared" si="3"/>
        <v>0</v>
      </c>
      <c r="G80" s="339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40"/>
      <c r="W80" s="340"/>
      <c r="X80" s="340"/>
      <c r="Y80" s="340"/>
      <c r="Z80" s="340"/>
      <c r="AA80" s="340"/>
      <c r="AB80" s="340"/>
      <c r="AC80" s="340"/>
      <c r="AD80" s="340"/>
      <c r="AE80" s="340"/>
      <c r="AF80" s="340"/>
      <c r="AG80" s="340"/>
      <c r="AH80" s="340"/>
      <c r="AI80" s="340"/>
      <c r="AJ80" s="340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62"/>
      <c r="BE80" s="339"/>
      <c r="BF80" s="340"/>
      <c r="BG80" s="340"/>
      <c r="BH80" s="340"/>
      <c r="BI80" s="340"/>
      <c r="BJ80" s="340"/>
      <c r="BK80" s="340"/>
      <c r="BL80" s="340"/>
      <c r="BM80" s="340"/>
      <c r="BN80" s="340"/>
      <c r="BO80"/>
      <c r="BP80"/>
      <c r="BQ80"/>
      <c r="BR80"/>
    </row>
    <row r="81" spans="1:70" ht="12">
      <c r="A81" s="356">
        <v>77</v>
      </c>
      <c r="B81" s="357">
        <f>IF(F81&gt;0,ROUNDDOWN(IF(E81&lt;'[1]Main'!$B$32,'[1]Main'!$B$34,IF(E81&gt;='[1]Main'!$B$31,0,IF(E81&gt;='[1]Main'!$B$32,('[1]Main'!$B$31-E81)*('[1]Main'!$B$33/100)))),0),"")</f>
      </c>
      <c r="C81" s="358" t="s">
        <v>162</v>
      </c>
      <c r="D81" s="359" t="s">
        <v>17</v>
      </c>
      <c r="E81" s="360">
        <f t="shared" si="2"/>
      </c>
      <c r="F81" s="361">
        <f t="shared" si="3"/>
        <v>0</v>
      </c>
      <c r="G81" s="339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62"/>
      <c r="BE81" s="339"/>
      <c r="BF81" s="340"/>
      <c r="BG81" s="340"/>
      <c r="BH81" s="340"/>
      <c r="BI81" s="340"/>
      <c r="BJ81" s="340"/>
      <c r="BK81" s="340"/>
      <c r="BL81" s="340"/>
      <c r="BM81" s="340"/>
      <c r="BN81" s="340"/>
      <c r="BO81"/>
      <c r="BP81"/>
      <c r="BQ81"/>
      <c r="BR81"/>
    </row>
    <row r="82" spans="1:70" ht="12">
      <c r="A82" s="356">
        <v>78</v>
      </c>
      <c r="B82" s="357">
        <f>IF(F82&gt;0,ROUNDDOWN(IF(E82&lt;'[1]Main'!$B$32,'[1]Main'!$B$34,IF(E82&gt;='[1]Main'!$B$31,0,IF(E82&gt;='[1]Main'!$B$32,('[1]Main'!$B$31-E82)*('[1]Main'!$B$33/100)))),0),"")</f>
      </c>
      <c r="C82" s="358" t="s">
        <v>163</v>
      </c>
      <c r="D82" s="359" t="s">
        <v>14</v>
      </c>
      <c r="E82" s="360">
        <f t="shared" si="2"/>
      </c>
      <c r="F82" s="361">
        <f t="shared" si="3"/>
        <v>0</v>
      </c>
      <c r="G82" s="339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340"/>
      <c r="AH82" s="340"/>
      <c r="AI82" s="340"/>
      <c r="AJ82" s="340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62"/>
      <c r="BE82" s="339"/>
      <c r="BF82" s="340"/>
      <c r="BG82" s="340"/>
      <c r="BH82" s="340"/>
      <c r="BI82" s="340"/>
      <c r="BJ82" s="340"/>
      <c r="BK82" s="340"/>
      <c r="BL82" s="340"/>
      <c r="BM82" s="340"/>
      <c r="BN82" s="340"/>
      <c r="BO82"/>
      <c r="BP82"/>
      <c r="BQ82"/>
      <c r="BR82"/>
    </row>
    <row r="83" spans="1:70" ht="12">
      <c r="A83" s="356">
        <v>79</v>
      </c>
      <c r="B83" s="357">
        <f>IF(F83&gt;0,ROUNDDOWN(IF(E83&lt;'[1]Main'!$B$32,'[1]Main'!$B$34,IF(E83&gt;='[1]Main'!$B$31,0,IF(E83&gt;='[1]Main'!$B$32,('[1]Main'!$B$31-E83)*('[1]Main'!$B$33/100)))),0),"")</f>
      </c>
      <c r="C83" s="358" t="s">
        <v>164</v>
      </c>
      <c r="D83" s="359" t="s">
        <v>17</v>
      </c>
      <c r="E83" s="360">
        <f t="shared" si="2"/>
      </c>
      <c r="F83" s="361">
        <f t="shared" si="3"/>
        <v>0</v>
      </c>
      <c r="G83" s="339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40"/>
      <c r="W83" s="340"/>
      <c r="X83" s="340"/>
      <c r="Y83" s="340"/>
      <c r="Z83" s="340"/>
      <c r="AA83" s="340"/>
      <c r="AB83" s="340"/>
      <c r="AC83" s="340"/>
      <c r="AD83" s="340"/>
      <c r="AE83" s="340"/>
      <c r="AF83" s="340"/>
      <c r="AG83" s="340"/>
      <c r="AH83" s="340"/>
      <c r="AI83" s="340"/>
      <c r="AJ83" s="340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62"/>
      <c r="BE83" s="339"/>
      <c r="BF83" s="340"/>
      <c r="BG83" s="340"/>
      <c r="BH83" s="340"/>
      <c r="BI83" s="340"/>
      <c r="BJ83" s="340"/>
      <c r="BK83" s="340"/>
      <c r="BL83" s="340"/>
      <c r="BM83" s="340"/>
      <c r="BN83" s="340"/>
      <c r="BO83"/>
      <c r="BP83"/>
      <c r="BQ83"/>
      <c r="BR83"/>
    </row>
    <row r="84" spans="1:70" ht="12">
      <c r="A84" s="356">
        <v>80</v>
      </c>
      <c r="B84" s="357">
        <f>IF(F84&gt;0,ROUNDDOWN(IF(E84&lt;'[1]Main'!$B$32,'[1]Main'!$B$34,IF(E84&gt;='[1]Main'!$B$31,0,IF(E84&gt;='[1]Main'!$B$32,('[1]Main'!$B$31-E84)*('[1]Main'!$B$33/100)))),0),"")</f>
      </c>
      <c r="C84" s="358" t="s">
        <v>165</v>
      </c>
      <c r="D84" s="359" t="s">
        <v>17</v>
      </c>
      <c r="E84" s="360">
        <f t="shared" si="2"/>
      </c>
      <c r="F84" s="361">
        <f t="shared" si="3"/>
        <v>0</v>
      </c>
      <c r="G84" s="339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40"/>
      <c r="W84" s="340"/>
      <c r="X84" s="340"/>
      <c r="Y84" s="340"/>
      <c r="Z84" s="340"/>
      <c r="AA84" s="340"/>
      <c r="AB84" s="340"/>
      <c r="AC84" s="340"/>
      <c r="AD84" s="340"/>
      <c r="AE84" s="340"/>
      <c r="AF84" s="340"/>
      <c r="AG84" s="340"/>
      <c r="AH84" s="340"/>
      <c r="AI84" s="340"/>
      <c r="AJ84" s="340"/>
      <c r="AK84" s="340"/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62"/>
      <c r="BE84" s="339"/>
      <c r="BF84" s="340"/>
      <c r="BG84" s="340"/>
      <c r="BH84" s="340"/>
      <c r="BI84" s="340"/>
      <c r="BJ84" s="340"/>
      <c r="BK84" s="340"/>
      <c r="BL84" s="340"/>
      <c r="BM84" s="340"/>
      <c r="BN84" s="340"/>
      <c r="BO84"/>
      <c r="BP84"/>
      <c r="BQ84"/>
      <c r="BR84"/>
    </row>
    <row r="85" spans="1:70" ht="12">
      <c r="A85" s="356">
        <v>81</v>
      </c>
      <c r="B85" s="357">
        <f>IF(F85&gt;0,ROUNDDOWN(IF(E85&lt;'[1]Main'!$B$32,'[1]Main'!$B$34,IF(E85&gt;='[1]Main'!$B$31,0,IF(E85&gt;='[1]Main'!$B$32,('[1]Main'!$B$31-E85)*('[1]Main'!$B$33/100)))),0),"")</f>
      </c>
      <c r="C85" s="358" t="s">
        <v>166</v>
      </c>
      <c r="D85" s="359" t="s">
        <v>17</v>
      </c>
      <c r="E85" s="360">
        <f t="shared" si="2"/>
      </c>
      <c r="F85" s="361">
        <f t="shared" si="3"/>
        <v>0</v>
      </c>
      <c r="G85" s="339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  <c r="AH85" s="340"/>
      <c r="AI85" s="340"/>
      <c r="AJ85" s="340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62"/>
      <c r="BE85" s="339"/>
      <c r="BF85" s="340"/>
      <c r="BG85" s="340"/>
      <c r="BH85" s="340"/>
      <c r="BI85" s="340"/>
      <c r="BJ85" s="340"/>
      <c r="BK85" s="340"/>
      <c r="BL85" s="340"/>
      <c r="BM85" s="340"/>
      <c r="BN85" s="340"/>
      <c r="BO85"/>
      <c r="BP85"/>
      <c r="BQ85"/>
      <c r="BR85"/>
    </row>
    <row r="86" spans="1:70" ht="12">
      <c r="A86" s="356">
        <v>82</v>
      </c>
      <c r="B86" s="357">
        <f>IF(F86&gt;0,ROUNDDOWN(IF(E86&lt;'[1]Main'!$B$32,'[1]Main'!$B$34,IF(E86&gt;='[1]Main'!$B$31,0,IF(E86&gt;='[1]Main'!$B$32,('[1]Main'!$B$31-E86)*('[1]Main'!$B$33/100)))),0),"")</f>
      </c>
      <c r="C86" s="358" t="s">
        <v>167</v>
      </c>
      <c r="D86" s="359" t="s">
        <v>17</v>
      </c>
      <c r="E86" s="360">
        <f t="shared" si="2"/>
      </c>
      <c r="F86" s="361">
        <f t="shared" si="3"/>
        <v>0</v>
      </c>
      <c r="G86" s="339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40"/>
      <c r="W86" s="340"/>
      <c r="X86" s="340"/>
      <c r="Y86" s="340"/>
      <c r="Z86" s="340"/>
      <c r="AA86" s="340"/>
      <c r="AB86" s="340"/>
      <c r="AC86" s="340"/>
      <c r="AD86" s="340"/>
      <c r="AE86" s="340"/>
      <c r="AF86" s="340"/>
      <c r="AG86" s="340"/>
      <c r="AH86" s="340"/>
      <c r="AI86" s="340"/>
      <c r="AJ86" s="340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62"/>
      <c r="BE86" s="339"/>
      <c r="BF86" s="340"/>
      <c r="BG86" s="340"/>
      <c r="BH86" s="340"/>
      <c r="BI86" s="340"/>
      <c r="BJ86" s="340"/>
      <c r="BK86" s="340"/>
      <c r="BL86" s="340"/>
      <c r="BM86" s="340"/>
      <c r="BN86" s="340"/>
      <c r="BO86"/>
      <c r="BP86"/>
      <c r="BQ86"/>
      <c r="BR86"/>
    </row>
    <row r="87" spans="1:70" ht="12">
      <c r="A87" s="356">
        <v>83</v>
      </c>
      <c r="B87" s="357">
        <f>IF(F87&gt;0,ROUNDDOWN(IF(E87&lt;'[1]Main'!$B$32,'[1]Main'!$B$34,IF(E87&gt;='[1]Main'!$B$31,0,IF(E87&gt;='[1]Main'!$B$32,('[1]Main'!$B$31-E87)*('[1]Main'!$B$33/100)))),0),"")</f>
      </c>
      <c r="C87" s="358" t="s">
        <v>168</v>
      </c>
      <c r="D87" s="359" t="s">
        <v>17</v>
      </c>
      <c r="E87" s="360">
        <f t="shared" si="2"/>
      </c>
      <c r="F87" s="361">
        <f t="shared" si="3"/>
        <v>0</v>
      </c>
      <c r="G87" s="339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40"/>
      <c r="W87" s="340"/>
      <c r="X87" s="340"/>
      <c r="Y87" s="340"/>
      <c r="Z87" s="340"/>
      <c r="AA87" s="340"/>
      <c r="AB87" s="340"/>
      <c r="AC87" s="340"/>
      <c r="AD87" s="340"/>
      <c r="AE87" s="340"/>
      <c r="AF87" s="340"/>
      <c r="AG87" s="340"/>
      <c r="AH87" s="340"/>
      <c r="AI87" s="340"/>
      <c r="AJ87" s="340"/>
      <c r="AK87" s="340"/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62"/>
      <c r="BE87" s="339"/>
      <c r="BF87" s="340"/>
      <c r="BG87" s="340"/>
      <c r="BH87" s="340"/>
      <c r="BI87" s="340"/>
      <c r="BJ87" s="340"/>
      <c r="BK87" s="340"/>
      <c r="BL87" s="340"/>
      <c r="BM87" s="340"/>
      <c r="BN87" s="340"/>
      <c r="BO87"/>
      <c r="BP87"/>
      <c r="BQ87"/>
      <c r="BR87"/>
    </row>
    <row r="88" spans="1:70" ht="12">
      <c r="A88" s="356">
        <v>84</v>
      </c>
      <c r="B88" s="357">
        <f>IF(F88&gt;0,ROUNDDOWN(IF(E88&lt;'[1]Main'!$B$32,'[1]Main'!$B$34,IF(E88&gt;='[1]Main'!$B$31,0,IF(E88&gt;='[1]Main'!$B$32,('[1]Main'!$B$31-E88)*('[1]Main'!$B$33/100)))),0),"")</f>
      </c>
      <c r="C88" s="358" t="s">
        <v>169</v>
      </c>
      <c r="D88" s="359" t="s">
        <v>17</v>
      </c>
      <c r="E88" s="360">
        <f t="shared" si="2"/>
      </c>
      <c r="F88" s="361">
        <f t="shared" si="3"/>
        <v>0</v>
      </c>
      <c r="G88" s="339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40"/>
      <c r="W88" s="340"/>
      <c r="X88" s="340"/>
      <c r="Y88" s="340"/>
      <c r="Z88" s="340"/>
      <c r="AA88" s="340"/>
      <c r="AB88" s="340"/>
      <c r="AC88" s="340"/>
      <c r="AD88" s="340"/>
      <c r="AE88" s="340"/>
      <c r="AF88" s="340"/>
      <c r="AG88" s="340"/>
      <c r="AH88" s="340"/>
      <c r="AI88" s="340"/>
      <c r="AJ88" s="340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62"/>
      <c r="BE88" s="339"/>
      <c r="BF88" s="340"/>
      <c r="BG88" s="340"/>
      <c r="BH88" s="340"/>
      <c r="BI88" s="340"/>
      <c r="BJ88" s="340"/>
      <c r="BK88" s="340"/>
      <c r="BL88" s="340"/>
      <c r="BM88" s="340"/>
      <c r="BN88" s="340"/>
      <c r="BO88"/>
      <c r="BP88"/>
      <c r="BQ88"/>
      <c r="BR88"/>
    </row>
    <row r="89" spans="1:70" ht="12">
      <c r="A89" s="356">
        <v>85</v>
      </c>
      <c r="B89" s="357">
        <f>IF(F89&gt;0,ROUNDDOWN(IF(E89&lt;'[1]Main'!$B$32,'[1]Main'!$B$34,IF(E89&gt;='[1]Main'!$B$31,0,IF(E89&gt;='[1]Main'!$B$32,('[1]Main'!$B$31-E89)*('[1]Main'!$B$33/100)))),0),"")</f>
      </c>
      <c r="C89" s="358" t="s">
        <v>170</v>
      </c>
      <c r="D89" s="359" t="s">
        <v>14</v>
      </c>
      <c r="E89" s="360">
        <f t="shared" si="2"/>
      </c>
      <c r="F89" s="361">
        <f t="shared" si="3"/>
        <v>0</v>
      </c>
      <c r="G89" s="339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40"/>
      <c r="W89" s="340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  <c r="AJ89" s="340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62"/>
      <c r="BE89" s="339"/>
      <c r="BF89" s="340"/>
      <c r="BG89" s="340"/>
      <c r="BH89" s="340"/>
      <c r="BI89" s="340"/>
      <c r="BJ89" s="340"/>
      <c r="BK89" s="340"/>
      <c r="BL89" s="340"/>
      <c r="BM89" s="340"/>
      <c r="BN89" s="340"/>
      <c r="BO89"/>
      <c r="BP89"/>
      <c r="BQ89"/>
      <c r="BR89"/>
    </row>
    <row r="90" spans="1:70" ht="12">
      <c r="A90" s="356">
        <v>86</v>
      </c>
      <c r="B90" s="357">
        <f>IF(F90&gt;0,ROUNDDOWN(IF(E90&lt;'[1]Main'!$B$32,'[1]Main'!$B$34,IF(E90&gt;='[1]Main'!$B$31,0,IF(E90&gt;='[1]Main'!$B$32,('[1]Main'!$B$31-E90)*('[1]Main'!$B$33/100)))),0),"")</f>
      </c>
      <c r="C90" s="358" t="s">
        <v>171</v>
      </c>
      <c r="D90" s="359" t="s">
        <v>17</v>
      </c>
      <c r="E90" s="360">
        <f t="shared" si="2"/>
      </c>
      <c r="F90" s="361">
        <f t="shared" si="3"/>
        <v>0</v>
      </c>
      <c r="G90" s="339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340"/>
      <c r="X90" s="340"/>
      <c r="Y90" s="340"/>
      <c r="Z90" s="340"/>
      <c r="AA90" s="340"/>
      <c r="AB90" s="340"/>
      <c r="AC90" s="340"/>
      <c r="AD90" s="340"/>
      <c r="AE90" s="340"/>
      <c r="AF90" s="340"/>
      <c r="AG90" s="340"/>
      <c r="AH90" s="340"/>
      <c r="AI90" s="340"/>
      <c r="AJ90" s="340"/>
      <c r="AK90" s="340"/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62"/>
      <c r="BE90" s="339"/>
      <c r="BF90" s="340"/>
      <c r="BG90" s="340"/>
      <c r="BH90" s="340"/>
      <c r="BI90" s="340"/>
      <c r="BJ90" s="340"/>
      <c r="BK90" s="340"/>
      <c r="BL90" s="340"/>
      <c r="BM90" s="340"/>
      <c r="BN90" s="340"/>
      <c r="BO90"/>
      <c r="BP90"/>
      <c r="BQ90"/>
      <c r="BR90"/>
    </row>
    <row r="91" spans="1:70" ht="12">
      <c r="A91" s="356">
        <v>87</v>
      </c>
      <c r="B91" s="357">
        <f>IF(F91&gt;0,ROUNDDOWN(IF(E91&lt;'[1]Main'!$B$32,'[1]Main'!$B$34,IF(E91&gt;='[1]Main'!$B$31,0,IF(E91&gt;='[1]Main'!$B$32,('[1]Main'!$B$31-E91)*('[1]Main'!$B$33/100)))),0),"")</f>
      </c>
      <c r="C91" s="358" t="s">
        <v>172</v>
      </c>
      <c r="D91" s="359" t="s">
        <v>17</v>
      </c>
      <c r="E91" s="360">
        <f t="shared" si="2"/>
      </c>
      <c r="F91" s="361">
        <f t="shared" si="3"/>
        <v>0</v>
      </c>
      <c r="G91" s="339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40"/>
      <c r="W91" s="340"/>
      <c r="X91" s="340"/>
      <c r="Y91" s="340"/>
      <c r="Z91" s="340"/>
      <c r="AA91" s="340"/>
      <c r="AB91" s="340"/>
      <c r="AC91" s="340"/>
      <c r="AD91" s="340"/>
      <c r="AE91" s="340"/>
      <c r="AF91" s="340"/>
      <c r="AG91" s="340"/>
      <c r="AH91" s="340"/>
      <c r="AI91" s="340"/>
      <c r="AJ91" s="340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62"/>
      <c r="BE91" s="339"/>
      <c r="BF91" s="340"/>
      <c r="BG91" s="340"/>
      <c r="BH91" s="340"/>
      <c r="BI91" s="340"/>
      <c r="BJ91" s="340"/>
      <c r="BK91" s="340"/>
      <c r="BL91" s="340"/>
      <c r="BM91" s="340"/>
      <c r="BN91" s="340"/>
      <c r="BO91"/>
      <c r="BP91"/>
      <c r="BQ91"/>
      <c r="BR91"/>
    </row>
    <row r="92" spans="1:70" ht="12">
      <c r="A92" s="356">
        <v>88</v>
      </c>
      <c r="B92" s="357">
        <f>IF(F92&gt;0,ROUNDDOWN(IF(E92&lt;'[1]Main'!$B$32,'[1]Main'!$B$34,IF(E92&gt;='[1]Main'!$B$31,0,IF(E92&gt;='[1]Main'!$B$32,('[1]Main'!$B$31-E92)*('[1]Main'!$B$33/100)))),0),"")</f>
      </c>
      <c r="C92" s="358" t="s">
        <v>173</v>
      </c>
      <c r="D92" s="359" t="s">
        <v>17</v>
      </c>
      <c r="E92" s="360">
        <f t="shared" si="2"/>
      </c>
      <c r="F92" s="361">
        <f t="shared" si="3"/>
        <v>0</v>
      </c>
      <c r="G92" s="339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62"/>
      <c r="BE92" s="339"/>
      <c r="BF92" s="340"/>
      <c r="BG92" s="340"/>
      <c r="BH92" s="340"/>
      <c r="BI92" s="340"/>
      <c r="BJ92" s="340"/>
      <c r="BK92" s="340"/>
      <c r="BL92" s="340"/>
      <c r="BM92" s="340"/>
      <c r="BN92" s="340"/>
      <c r="BO92"/>
      <c r="BP92"/>
      <c r="BQ92"/>
      <c r="BR92"/>
    </row>
    <row r="93" spans="1:70" ht="12">
      <c r="A93" s="356">
        <v>89</v>
      </c>
      <c r="B93" s="357">
        <f>IF(F93&gt;0,ROUNDDOWN(IF(E93&lt;'[1]Main'!$B$32,'[1]Main'!$B$34,IF(E93&gt;='[1]Main'!$B$31,0,IF(E93&gt;='[1]Main'!$B$32,('[1]Main'!$B$31-E93)*('[1]Main'!$B$33/100)))),0),"")</f>
      </c>
      <c r="C93" s="358" t="s">
        <v>174</v>
      </c>
      <c r="D93" s="359" t="s">
        <v>17</v>
      </c>
      <c r="E93" s="360">
        <f t="shared" si="2"/>
      </c>
      <c r="F93" s="361">
        <f t="shared" si="3"/>
        <v>0</v>
      </c>
      <c r="G93" s="339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  <c r="AG93" s="340"/>
      <c r="AH93" s="340"/>
      <c r="AI93" s="340"/>
      <c r="AJ93" s="340"/>
      <c r="AK93" s="340"/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362"/>
      <c r="BE93" s="339"/>
      <c r="BF93" s="340"/>
      <c r="BG93" s="340"/>
      <c r="BH93" s="340"/>
      <c r="BI93" s="340"/>
      <c r="BJ93" s="340"/>
      <c r="BK93" s="340"/>
      <c r="BL93" s="340"/>
      <c r="BM93" s="340"/>
      <c r="BN93" s="340"/>
      <c r="BO93"/>
      <c r="BP93"/>
      <c r="BQ93"/>
      <c r="BR93"/>
    </row>
    <row r="94" spans="1:70" ht="12">
      <c r="A94" s="356">
        <v>90</v>
      </c>
      <c r="B94" s="357">
        <f>IF(F94&gt;0,ROUNDDOWN(IF(E94&lt;'[1]Main'!$B$32,'[1]Main'!$B$34,IF(E94&gt;='[1]Main'!$B$31,0,IF(E94&gt;='[1]Main'!$B$32,('[1]Main'!$B$31-E94)*('[1]Main'!$B$33/100)))),0),"")</f>
      </c>
      <c r="C94" s="358" t="s">
        <v>175</v>
      </c>
      <c r="D94" s="359" t="s">
        <v>17</v>
      </c>
      <c r="E94" s="360">
        <f t="shared" si="2"/>
      </c>
      <c r="F94" s="361">
        <f t="shared" si="3"/>
        <v>0</v>
      </c>
      <c r="G94" s="339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40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  <c r="AG94" s="340"/>
      <c r="AH94" s="340"/>
      <c r="AI94" s="340"/>
      <c r="AJ94" s="340"/>
      <c r="AK94" s="340"/>
      <c r="AL94" s="340"/>
      <c r="AM94" s="340"/>
      <c r="AN94" s="340"/>
      <c r="AO94" s="340"/>
      <c r="AP94" s="340"/>
      <c r="AQ94" s="340"/>
      <c r="AR94" s="340"/>
      <c r="AS94" s="340"/>
      <c r="AT94" s="340"/>
      <c r="AU94" s="340"/>
      <c r="AV94" s="340"/>
      <c r="AW94" s="340"/>
      <c r="AX94" s="340"/>
      <c r="AY94" s="340"/>
      <c r="AZ94" s="340"/>
      <c r="BA94" s="340"/>
      <c r="BB94" s="340"/>
      <c r="BC94" s="340"/>
      <c r="BD94" s="362"/>
      <c r="BE94" s="339"/>
      <c r="BF94" s="340"/>
      <c r="BG94" s="340"/>
      <c r="BH94" s="340"/>
      <c r="BI94" s="340"/>
      <c r="BJ94" s="340"/>
      <c r="BK94" s="340"/>
      <c r="BL94" s="340"/>
      <c r="BM94" s="340"/>
      <c r="BN94" s="340"/>
      <c r="BO94"/>
      <c r="BP94"/>
      <c r="BQ94"/>
      <c r="BR94"/>
    </row>
    <row r="95" spans="1:70" ht="12">
      <c r="A95" s="356">
        <v>91</v>
      </c>
      <c r="B95" s="357">
        <f>IF(F95&gt;0,ROUNDDOWN(IF(E95&lt;'[1]Main'!$B$32,'[1]Main'!$B$34,IF(E95&gt;='[1]Main'!$B$31,0,IF(E95&gt;='[1]Main'!$B$32,('[1]Main'!$B$31-E95)*('[1]Main'!$B$33/100)))),0),"")</f>
      </c>
      <c r="C95" s="358" t="s">
        <v>176</v>
      </c>
      <c r="D95" s="359" t="s">
        <v>17</v>
      </c>
      <c r="E95" s="360">
        <f t="shared" si="2"/>
      </c>
      <c r="F95" s="361">
        <f t="shared" si="3"/>
        <v>0</v>
      </c>
      <c r="G95" s="339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  <c r="Z95" s="340"/>
      <c r="AA95" s="340"/>
      <c r="AB95" s="340"/>
      <c r="AC95" s="340"/>
      <c r="AD95" s="340"/>
      <c r="AE95" s="340"/>
      <c r="AF95" s="340"/>
      <c r="AG95" s="340"/>
      <c r="AH95" s="340"/>
      <c r="AI95" s="340"/>
      <c r="AJ95" s="340"/>
      <c r="AK95" s="340"/>
      <c r="AL95" s="340"/>
      <c r="AM95" s="340"/>
      <c r="AN95" s="340"/>
      <c r="AO95" s="340"/>
      <c r="AP95" s="340"/>
      <c r="AQ95" s="340"/>
      <c r="AR95" s="340"/>
      <c r="AS95" s="340"/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62"/>
      <c r="BE95" s="339"/>
      <c r="BF95" s="340"/>
      <c r="BG95" s="340"/>
      <c r="BH95" s="340"/>
      <c r="BI95" s="340"/>
      <c r="BJ95" s="340"/>
      <c r="BK95" s="340"/>
      <c r="BL95" s="340"/>
      <c r="BM95" s="340"/>
      <c r="BN95" s="340"/>
      <c r="BO95"/>
      <c r="BP95"/>
      <c r="BQ95"/>
      <c r="BR95"/>
    </row>
    <row r="96" spans="1:70" ht="12">
      <c r="A96" s="356">
        <v>92</v>
      </c>
      <c r="B96" s="357">
        <f>IF(F96&gt;0,ROUNDDOWN(IF(E96&lt;'[1]Main'!$B$32,'[1]Main'!$B$34,IF(E96&gt;='[1]Main'!$B$31,0,IF(E96&gt;='[1]Main'!$B$32,('[1]Main'!$B$31-E96)*('[1]Main'!$B$33/100)))),0),"")</f>
      </c>
      <c r="C96" s="358" t="s">
        <v>177</v>
      </c>
      <c r="D96" s="359" t="s">
        <v>17</v>
      </c>
      <c r="E96" s="360">
        <f t="shared" si="2"/>
      </c>
      <c r="F96" s="361">
        <f t="shared" si="3"/>
        <v>0</v>
      </c>
      <c r="G96" s="339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  <c r="Z96" s="340"/>
      <c r="AA96" s="340"/>
      <c r="AB96" s="340"/>
      <c r="AC96" s="340"/>
      <c r="AD96" s="340"/>
      <c r="AE96" s="340"/>
      <c r="AF96" s="340"/>
      <c r="AG96" s="340"/>
      <c r="AH96" s="340"/>
      <c r="AI96" s="340"/>
      <c r="AJ96" s="340"/>
      <c r="AK96" s="340"/>
      <c r="AL96" s="340"/>
      <c r="AM96" s="340"/>
      <c r="AN96" s="340"/>
      <c r="AO96" s="340"/>
      <c r="AP96" s="340"/>
      <c r="AQ96" s="340"/>
      <c r="AR96" s="340"/>
      <c r="AS96" s="340"/>
      <c r="AT96" s="340"/>
      <c r="AU96" s="340"/>
      <c r="AV96" s="340"/>
      <c r="AW96" s="340"/>
      <c r="AX96" s="340"/>
      <c r="AY96" s="340"/>
      <c r="AZ96" s="340"/>
      <c r="BA96" s="340"/>
      <c r="BB96" s="340"/>
      <c r="BC96" s="340"/>
      <c r="BD96" s="362"/>
      <c r="BE96" s="339"/>
      <c r="BF96" s="340"/>
      <c r="BG96" s="340"/>
      <c r="BH96" s="340"/>
      <c r="BI96" s="340"/>
      <c r="BJ96" s="340"/>
      <c r="BK96" s="340"/>
      <c r="BL96" s="340"/>
      <c r="BM96" s="340"/>
      <c r="BN96" s="340"/>
      <c r="BO96"/>
      <c r="BP96"/>
      <c r="BQ96"/>
      <c r="BR96"/>
    </row>
    <row r="97" spans="1:70" ht="12">
      <c r="A97" s="356">
        <v>93</v>
      </c>
      <c r="B97" s="357">
        <f>IF(F97&gt;0,ROUNDDOWN(IF(E97&lt;'[1]Main'!$B$32,'[1]Main'!$B$34,IF(E97&gt;='[1]Main'!$B$31,0,IF(E97&gt;='[1]Main'!$B$32,('[1]Main'!$B$31-E97)*('[1]Main'!$B$33/100)))),0),"")</f>
      </c>
      <c r="C97" s="358" t="s">
        <v>178</v>
      </c>
      <c r="D97" s="359" t="s">
        <v>17</v>
      </c>
      <c r="E97" s="360">
        <f t="shared" si="2"/>
      </c>
      <c r="F97" s="361">
        <f t="shared" si="3"/>
        <v>0</v>
      </c>
      <c r="G97" s="339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40"/>
      <c r="W97" s="340"/>
      <c r="X97" s="340"/>
      <c r="Y97" s="340"/>
      <c r="Z97" s="340"/>
      <c r="AA97" s="340"/>
      <c r="AB97" s="340"/>
      <c r="AC97" s="340"/>
      <c r="AD97" s="340"/>
      <c r="AE97" s="340"/>
      <c r="AF97" s="340"/>
      <c r="AG97" s="340"/>
      <c r="AH97" s="340"/>
      <c r="AI97" s="340"/>
      <c r="AJ97" s="340"/>
      <c r="AK97" s="340"/>
      <c r="AL97" s="340"/>
      <c r="AM97" s="340"/>
      <c r="AN97" s="340"/>
      <c r="AO97" s="340"/>
      <c r="AP97" s="340"/>
      <c r="AQ97" s="340"/>
      <c r="AR97" s="340"/>
      <c r="AS97" s="340"/>
      <c r="AT97" s="340"/>
      <c r="AU97" s="340"/>
      <c r="AV97" s="340"/>
      <c r="AW97" s="340"/>
      <c r="AX97" s="340"/>
      <c r="AY97" s="340"/>
      <c r="AZ97" s="340"/>
      <c r="BA97" s="340"/>
      <c r="BB97" s="340"/>
      <c r="BC97" s="340"/>
      <c r="BD97" s="362"/>
      <c r="BE97" s="339"/>
      <c r="BF97" s="340"/>
      <c r="BG97" s="340"/>
      <c r="BH97" s="340"/>
      <c r="BI97" s="340"/>
      <c r="BJ97" s="340"/>
      <c r="BK97" s="340"/>
      <c r="BL97" s="340"/>
      <c r="BM97" s="340"/>
      <c r="BN97" s="340"/>
      <c r="BO97"/>
      <c r="BP97"/>
      <c r="BQ97"/>
      <c r="BR97"/>
    </row>
    <row r="98" spans="1:70" ht="12">
      <c r="A98" s="356">
        <v>94</v>
      </c>
      <c r="B98" s="357">
        <f>IF(F98&gt;0,ROUNDDOWN(IF(E98&lt;'[1]Main'!$B$32,'[1]Main'!$B$34,IF(E98&gt;='[1]Main'!$B$31,0,IF(E98&gt;='[1]Main'!$B$32,('[1]Main'!$B$31-E98)*('[1]Main'!$B$33/100)))),0),"")</f>
      </c>
      <c r="C98" s="358" t="s">
        <v>179</v>
      </c>
      <c r="D98" s="359" t="s">
        <v>17</v>
      </c>
      <c r="E98" s="360">
        <f t="shared" si="2"/>
      </c>
      <c r="F98" s="361">
        <f t="shared" si="3"/>
        <v>0</v>
      </c>
      <c r="G98" s="339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40"/>
      <c r="W98" s="340"/>
      <c r="X98" s="340"/>
      <c r="Y98" s="340"/>
      <c r="Z98" s="340"/>
      <c r="AA98" s="340"/>
      <c r="AB98" s="340"/>
      <c r="AC98" s="340"/>
      <c r="AD98" s="340"/>
      <c r="AE98" s="340"/>
      <c r="AF98" s="340"/>
      <c r="AG98" s="340"/>
      <c r="AH98" s="340"/>
      <c r="AI98" s="340"/>
      <c r="AJ98" s="340"/>
      <c r="AK98" s="340"/>
      <c r="AL98" s="340"/>
      <c r="AM98" s="340"/>
      <c r="AN98" s="340"/>
      <c r="AO98" s="340"/>
      <c r="AP98" s="340"/>
      <c r="AQ98" s="340"/>
      <c r="AR98" s="340"/>
      <c r="AS98" s="340"/>
      <c r="AT98" s="340"/>
      <c r="AU98" s="340"/>
      <c r="AV98" s="340"/>
      <c r="AW98" s="340"/>
      <c r="AX98" s="340"/>
      <c r="AY98" s="340"/>
      <c r="AZ98" s="340"/>
      <c r="BA98" s="340"/>
      <c r="BB98" s="340"/>
      <c r="BC98" s="340"/>
      <c r="BD98" s="362"/>
      <c r="BE98" s="339"/>
      <c r="BF98" s="340"/>
      <c r="BG98" s="340"/>
      <c r="BH98" s="340"/>
      <c r="BI98" s="340"/>
      <c r="BJ98" s="340"/>
      <c r="BK98" s="340"/>
      <c r="BL98" s="340"/>
      <c r="BM98" s="340"/>
      <c r="BN98" s="340"/>
      <c r="BO98"/>
      <c r="BP98"/>
      <c r="BQ98"/>
      <c r="BR98"/>
    </row>
    <row r="99" spans="1:70" ht="12">
      <c r="A99" s="356">
        <v>95</v>
      </c>
      <c r="B99" s="357">
        <f>IF(F99&gt;0,ROUNDDOWN(IF(E99&lt;'[1]Main'!$B$32,'[1]Main'!$B$34,IF(E99&gt;='[1]Main'!$B$31,0,IF(E99&gt;='[1]Main'!$B$32,('[1]Main'!$B$31-E99)*('[1]Main'!$B$33/100)))),0),"")</f>
      </c>
      <c r="C99" s="358" t="s">
        <v>180</v>
      </c>
      <c r="D99" s="359" t="s">
        <v>17</v>
      </c>
      <c r="E99" s="360">
        <f t="shared" si="2"/>
      </c>
      <c r="F99" s="361">
        <f t="shared" si="3"/>
        <v>0</v>
      </c>
      <c r="G99" s="339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40"/>
      <c r="W99" s="340"/>
      <c r="X99" s="340"/>
      <c r="Y99" s="340"/>
      <c r="Z99" s="340"/>
      <c r="AA99" s="340"/>
      <c r="AB99" s="340"/>
      <c r="AC99" s="340"/>
      <c r="AD99" s="340"/>
      <c r="AE99" s="340"/>
      <c r="AF99" s="340"/>
      <c r="AG99" s="340"/>
      <c r="AH99" s="340"/>
      <c r="AI99" s="340"/>
      <c r="AJ99" s="340"/>
      <c r="AK99" s="340"/>
      <c r="AL99" s="340"/>
      <c r="AM99" s="340"/>
      <c r="AN99" s="340"/>
      <c r="AO99" s="340"/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62"/>
      <c r="BE99" s="339"/>
      <c r="BF99" s="340"/>
      <c r="BG99" s="340"/>
      <c r="BH99" s="340"/>
      <c r="BI99" s="340"/>
      <c r="BJ99" s="340"/>
      <c r="BK99" s="340"/>
      <c r="BL99" s="340"/>
      <c r="BM99" s="340"/>
      <c r="BN99" s="340"/>
      <c r="BO99"/>
      <c r="BP99"/>
      <c r="BQ99"/>
      <c r="BR99"/>
    </row>
    <row r="100" spans="1:70" ht="12">
      <c r="A100" s="356">
        <v>96</v>
      </c>
      <c r="B100" s="357">
        <f>IF(F100&gt;0,ROUNDDOWN(IF(E100&lt;'[1]Main'!$B$32,'[1]Main'!$B$34,IF(E100&gt;='[1]Main'!$B$31,0,IF(E100&gt;='[1]Main'!$B$32,('[1]Main'!$B$31-E100)*('[1]Main'!$B$33/100)))),0),"")</f>
      </c>
      <c r="C100" s="358" t="s">
        <v>181</v>
      </c>
      <c r="D100" s="359" t="s">
        <v>14</v>
      </c>
      <c r="E100" s="360">
        <f t="shared" si="2"/>
      </c>
      <c r="F100" s="361">
        <f t="shared" si="3"/>
        <v>0</v>
      </c>
      <c r="G100" s="339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40"/>
      <c r="W100" s="340"/>
      <c r="X100" s="340"/>
      <c r="Y100" s="340"/>
      <c r="Z100" s="340"/>
      <c r="AA100" s="340"/>
      <c r="AB100" s="340"/>
      <c r="AC100" s="340"/>
      <c r="AD100" s="340"/>
      <c r="AE100" s="340"/>
      <c r="AF100" s="340"/>
      <c r="AG100" s="340"/>
      <c r="AH100" s="340"/>
      <c r="AI100" s="340"/>
      <c r="AJ100" s="340"/>
      <c r="AK100" s="340"/>
      <c r="AL100" s="340"/>
      <c r="AM100" s="340"/>
      <c r="AN100" s="340"/>
      <c r="AO100" s="340"/>
      <c r="AP100" s="340"/>
      <c r="AQ100" s="340"/>
      <c r="AR100" s="340"/>
      <c r="AS100" s="340"/>
      <c r="AT100" s="340"/>
      <c r="AU100" s="340"/>
      <c r="AV100" s="340"/>
      <c r="AW100" s="340"/>
      <c r="AX100" s="340"/>
      <c r="AY100" s="340"/>
      <c r="AZ100" s="340"/>
      <c r="BA100" s="340"/>
      <c r="BB100" s="340"/>
      <c r="BC100" s="340"/>
      <c r="BD100" s="362"/>
      <c r="BE100" s="339"/>
      <c r="BF100" s="340"/>
      <c r="BG100" s="340"/>
      <c r="BH100" s="340"/>
      <c r="BI100" s="340"/>
      <c r="BJ100" s="340"/>
      <c r="BK100" s="340"/>
      <c r="BL100" s="340"/>
      <c r="BM100" s="340"/>
      <c r="BN100" s="340"/>
      <c r="BO100"/>
      <c r="BP100"/>
      <c r="BQ100"/>
      <c r="BR100"/>
    </row>
    <row r="101" spans="1:70" ht="12">
      <c r="A101" s="356">
        <v>97</v>
      </c>
      <c r="B101" s="357">
        <f>IF(F101&gt;0,ROUNDDOWN(IF(E101&lt;'[1]Main'!$B$32,'[1]Main'!$B$34,IF(E101&gt;='[1]Main'!$B$31,0,IF(E101&gt;='[1]Main'!$B$32,('[1]Main'!$B$31-E101)*('[1]Main'!$B$33/100)))),0),"")</f>
      </c>
      <c r="C101" s="358" t="s">
        <v>182</v>
      </c>
      <c r="D101" s="359" t="s">
        <v>14</v>
      </c>
      <c r="E101" s="360">
        <f t="shared" si="2"/>
      </c>
      <c r="F101" s="361">
        <f t="shared" si="3"/>
        <v>0</v>
      </c>
      <c r="G101" s="339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40"/>
      <c r="W101" s="340"/>
      <c r="X101" s="340"/>
      <c r="Y101" s="340"/>
      <c r="Z101" s="340"/>
      <c r="AA101" s="340"/>
      <c r="AB101" s="340"/>
      <c r="AC101" s="340"/>
      <c r="AD101" s="340"/>
      <c r="AE101" s="340"/>
      <c r="AF101" s="340"/>
      <c r="AG101" s="340"/>
      <c r="AH101" s="340"/>
      <c r="AI101" s="340"/>
      <c r="AJ101" s="340"/>
      <c r="AK101" s="340"/>
      <c r="AL101" s="340"/>
      <c r="AM101" s="340"/>
      <c r="AN101" s="340"/>
      <c r="AO101" s="340"/>
      <c r="AP101" s="340"/>
      <c r="AQ101" s="340"/>
      <c r="AR101" s="340"/>
      <c r="AS101" s="340"/>
      <c r="AT101" s="340"/>
      <c r="AU101" s="340"/>
      <c r="AV101" s="340"/>
      <c r="AW101" s="340"/>
      <c r="AX101" s="340"/>
      <c r="AY101" s="340"/>
      <c r="AZ101" s="340"/>
      <c r="BA101" s="340"/>
      <c r="BB101" s="340"/>
      <c r="BC101" s="340"/>
      <c r="BD101" s="362"/>
      <c r="BE101" s="339"/>
      <c r="BF101" s="340"/>
      <c r="BG101" s="340"/>
      <c r="BH101" s="340"/>
      <c r="BI101" s="340"/>
      <c r="BJ101" s="340"/>
      <c r="BK101" s="340"/>
      <c r="BL101" s="340"/>
      <c r="BM101" s="340"/>
      <c r="BN101" s="340"/>
      <c r="BO101"/>
      <c r="BP101"/>
      <c r="BQ101"/>
      <c r="BR101"/>
    </row>
    <row r="102" spans="1:70" ht="12">
      <c r="A102" s="356">
        <v>98</v>
      </c>
      <c r="B102" s="357">
        <f>IF(F102&gt;0,ROUNDDOWN(IF(E102&lt;'[1]Main'!$B$32,'[1]Main'!$B$34,IF(E102&gt;='[1]Main'!$B$31,0,IF(E102&gt;='[1]Main'!$B$32,('[1]Main'!$B$31-E102)*('[1]Main'!$B$33/100)))),0),"")</f>
      </c>
      <c r="C102" s="358" t="s">
        <v>183</v>
      </c>
      <c r="D102" s="359" t="s">
        <v>14</v>
      </c>
      <c r="E102" s="360">
        <f t="shared" si="2"/>
      </c>
      <c r="F102" s="361">
        <f t="shared" si="3"/>
        <v>0</v>
      </c>
      <c r="G102" s="339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40"/>
      <c r="W102" s="340"/>
      <c r="X102" s="340"/>
      <c r="Y102" s="340"/>
      <c r="Z102" s="340"/>
      <c r="AA102" s="340"/>
      <c r="AB102" s="340"/>
      <c r="AC102" s="340"/>
      <c r="AD102" s="340"/>
      <c r="AE102" s="340"/>
      <c r="AF102" s="340"/>
      <c r="AG102" s="340"/>
      <c r="AH102" s="340"/>
      <c r="AI102" s="340"/>
      <c r="AJ102" s="340"/>
      <c r="AK102" s="340"/>
      <c r="AL102" s="340"/>
      <c r="AM102" s="340"/>
      <c r="AN102" s="340"/>
      <c r="AO102" s="340"/>
      <c r="AP102" s="340"/>
      <c r="AQ102" s="340"/>
      <c r="AR102" s="340"/>
      <c r="AS102" s="340"/>
      <c r="AT102" s="340"/>
      <c r="AU102" s="340"/>
      <c r="AV102" s="340"/>
      <c r="AW102" s="340"/>
      <c r="AX102" s="340"/>
      <c r="AY102" s="340"/>
      <c r="AZ102" s="340"/>
      <c r="BA102" s="340"/>
      <c r="BB102" s="340"/>
      <c r="BC102" s="340"/>
      <c r="BD102" s="362"/>
      <c r="BE102" s="339"/>
      <c r="BF102" s="340"/>
      <c r="BG102" s="340"/>
      <c r="BH102" s="340"/>
      <c r="BI102" s="340"/>
      <c r="BJ102" s="340"/>
      <c r="BK102" s="340"/>
      <c r="BL102" s="340"/>
      <c r="BM102" s="340"/>
      <c r="BN102" s="340"/>
      <c r="BO102"/>
      <c r="BP102"/>
      <c r="BQ102"/>
      <c r="BR102"/>
    </row>
    <row r="103" spans="1:70" ht="12">
      <c r="A103" s="356">
        <v>99</v>
      </c>
      <c r="B103" s="357">
        <f>IF(F103&gt;0,ROUNDDOWN(IF(E103&lt;'[1]Main'!$B$32,'[1]Main'!$B$34,IF(E103&gt;='[1]Main'!$B$31,0,IF(E103&gt;='[1]Main'!$B$32,('[1]Main'!$B$31-E103)*('[1]Main'!$B$33/100)))),0),"")</f>
      </c>
      <c r="C103" s="358" t="s">
        <v>184</v>
      </c>
      <c r="D103" s="359" t="s">
        <v>17</v>
      </c>
      <c r="E103" s="360">
        <f t="shared" si="2"/>
      </c>
      <c r="F103" s="361">
        <f t="shared" si="3"/>
        <v>0</v>
      </c>
      <c r="G103" s="339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0"/>
      <c r="AU103" s="340"/>
      <c r="AV103" s="340"/>
      <c r="AW103" s="340"/>
      <c r="AX103" s="340"/>
      <c r="AY103" s="340"/>
      <c r="AZ103" s="340"/>
      <c r="BA103" s="340"/>
      <c r="BB103" s="340"/>
      <c r="BC103" s="340"/>
      <c r="BD103" s="362"/>
      <c r="BE103" s="339"/>
      <c r="BF103" s="340"/>
      <c r="BG103" s="340"/>
      <c r="BH103" s="340"/>
      <c r="BI103" s="340"/>
      <c r="BJ103" s="340"/>
      <c r="BK103" s="340"/>
      <c r="BL103" s="340"/>
      <c r="BM103" s="340"/>
      <c r="BN103" s="340"/>
      <c r="BO103"/>
      <c r="BP103"/>
      <c r="BQ103"/>
      <c r="BR103"/>
    </row>
    <row r="104" spans="1:76" ht="12">
      <c r="A104" s="356">
        <v>100</v>
      </c>
      <c r="B104" s="357">
        <f>IF(F104&gt;0,ROUNDDOWN(IF(E104&lt;'[1]Main'!$B$32,'[1]Main'!$B$34,IF(E104&gt;='[1]Main'!$B$31,0,IF(E104&gt;='[1]Main'!$B$32,('[1]Main'!$B$31-E104)*('[1]Main'!$B$33/100)))),0),"")</f>
      </c>
      <c r="C104" s="358" t="s">
        <v>185</v>
      </c>
      <c r="D104" s="359" t="s">
        <v>17</v>
      </c>
      <c r="E104" s="360">
        <f t="shared" si="2"/>
      </c>
      <c r="F104" s="361">
        <f t="shared" si="3"/>
        <v>0</v>
      </c>
      <c r="G104" s="339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340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  <c r="BC104" s="340"/>
      <c r="BD104" s="362"/>
      <c r="BE104" s="339"/>
      <c r="BF104" s="340"/>
      <c r="BG104" s="340"/>
      <c r="BH104" s="340"/>
      <c r="BI104" s="340"/>
      <c r="BJ104" s="340"/>
      <c r="BK104" s="340"/>
      <c r="BL104" s="340"/>
      <c r="BM104" s="340"/>
      <c r="BN104" s="340"/>
      <c r="BO104"/>
      <c r="BP104"/>
      <c r="BQ104" s="355"/>
      <c r="BR104" s="355"/>
      <c r="BS104" s="349"/>
      <c r="BT104" s="349"/>
      <c r="BU104" s="349"/>
      <c r="BV104" s="349"/>
      <c r="BW104" s="349"/>
      <c r="BX104" s="349"/>
    </row>
    <row r="105" spans="1:70" ht="12">
      <c r="A105" s="356">
        <v>101</v>
      </c>
      <c r="B105" s="357">
        <f>IF(F105&gt;0,ROUNDDOWN(IF(E105&lt;'[1]Main'!$B$32,'[1]Main'!$B$34,IF(E105&gt;='[1]Main'!$B$31,0,IF(E105&gt;='[1]Main'!$B$32,('[1]Main'!$B$31-E105)*('[1]Main'!$B$33/100)))),0),"")</f>
      </c>
      <c r="C105" s="358" t="s">
        <v>186</v>
      </c>
      <c r="D105" s="359" t="s">
        <v>17</v>
      </c>
      <c r="E105" s="360">
        <f t="shared" si="2"/>
      </c>
      <c r="F105" s="361">
        <f t="shared" si="3"/>
        <v>0</v>
      </c>
      <c r="G105" s="339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40"/>
      <c r="W105" s="340"/>
      <c r="X105" s="340"/>
      <c r="Y105" s="340"/>
      <c r="Z105" s="340"/>
      <c r="AA105" s="340"/>
      <c r="AB105" s="340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0"/>
      <c r="AO105" s="340"/>
      <c r="AP105" s="340"/>
      <c r="AQ105" s="340"/>
      <c r="AR105" s="340"/>
      <c r="AS105" s="340"/>
      <c r="AT105" s="340"/>
      <c r="AU105" s="340"/>
      <c r="AV105" s="340"/>
      <c r="AW105" s="340"/>
      <c r="AX105" s="340"/>
      <c r="AY105" s="340"/>
      <c r="AZ105" s="340"/>
      <c r="BA105" s="340"/>
      <c r="BB105" s="340"/>
      <c r="BC105" s="340"/>
      <c r="BD105" s="362"/>
      <c r="BE105" s="339"/>
      <c r="BF105" s="340"/>
      <c r="BG105" s="340"/>
      <c r="BH105" s="340"/>
      <c r="BI105" s="340"/>
      <c r="BJ105" s="340"/>
      <c r="BK105" s="340"/>
      <c r="BL105" s="340"/>
      <c r="BM105" s="340"/>
      <c r="BN105" s="340"/>
      <c r="BO105"/>
      <c r="BP105"/>
      <c r="BQ105"/>
      <c r="BR105"/>
    </row>
    <row r="106" spans="1:70" ht="12">
      <c r="A106" s="356">
        <v>102</v>
      </c>
      <c r="B106" s="357">
        <f>IF(F106&gt;0,ROUNDDOWN(IF(E106&lt;'[1]Main'!$B$32,'[1]Main'!$B$34,IF(E106&gt;='[1]Main'!$B$31,0,IF(E106&gt;='[1]Main'!$B$32,('[1]Main'!$B$31-E106)*('[1]Main'!$B$33/100)))),0),"")</f>
      </c>
      <c r="C106" s="358" t="s">
        <v>187</v>
      </c>
      <c r="D106" s="359" t="s">
        <v>17</v>
      </c>
      <c r="E106" s="360">
        <f t="shared" si="2"/>
      </c>
      <c r="F106" s="361">
        <f t="shared" si="3"/>
        <v>0</v>
      </c>
      <c r="G106" s="339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40"/>
      <c r="W106" s="340"/>
      <c r="X106" s="340"/>
      <c r="Y106" s="340"/>
      <c r="Z106" s="340"/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340"/>
      <c r="AM106" s="340"/>
      <c r="AN106" s="340"/>
      <c r="AO106" s="340"/>
      <c r="AP106" s="340"/>
      <c r="AQ106" s="340"/>
      <c r="AR106" s="340"/>
      <c r="AS106" s="340"/>
      <c r="AT106" s="340"/>
      <c r="AU106" s="340"/>
      <c r="AV106" s="340"/>
      <c r="AW106" s="340"/>
      <c r="AX106" s="340"/>
      <c r="AY106" s="340"/>
      <c r="AZ106" s="340"/>
      <c r="BA106" s="340"/>
      <c r="BB106" s="340"/>
      <c r="BC106" s="340"/>
      <c r="BD106" s="362"/>
      <c r="BE106" s="339"/>
      <c r="BF106" s="340"/>
      <c r="BG106" s="340"/>
      <c r="BH106" s="340"/>
      <c r="BI106" s="340"/>
      <c r="BJ106" s="340"/>
      <c r="BK106" s="340"/>
      <c r="BL106" s="340"/>
      <c r="BM106" s="340"/>
      <c r="BN106" s="340"/>
      <c r="BO106"/>
      <c r="BP106"/>
      <c r="BQ106"/>
      <c r="BR106"/>
    </row>
    <row r="107" spans="1:76" ht="12">
      <c r="A107" s="356">
        <v>103</v>
      </c>
      <c r="B107" s="357">
        <f>IF(F107&gt;0,ROUNDDOWN(IF(E107&lt;'[1]Main'!$B$32,'[1]Main'!$B$34,IF(E107&gt;='[1]Main'!$B$31,0,IF(E107&gt;='[1]Main'!$B$32,('[1]Main'!$B$31-E107)*('[1]Main'!$B$33/100)))),0),"")</f>
      </c>
      <c r="C107" s="358" t="s">
        <v>188</v>
      </c>
      <c r="D107" s="359" t="s">
        <v>17</v>
      </c>
      <c r="E107" s="360">
        <f t="shared" si="2"/>
      </c>
      <c r="F107" s="361">
        <f t="shared" si="3"/>
        <v>0</v>
      </c>
      <c r="G107" s="339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40"/>
      <c r="W107" s="340"/>
      <c r="X107" s="340"/>
      <c r="Y107" s="340"/>
      <c r="Z107" s="340"/>
      <c r="AA107" s="340"/>
      <c r="AB107" s="340"/>
      <c r="AC107" s="340"/>
      <c r="AD107" s="340"/>
      <c r="AE107" s="340"/>
      <c r="AF107" s="340"/>
      <c r="AG107" s="340"/>
      <c r="AH107" s="340"/>
      <c r="AI107" s="340"/>
      <c r="AJ107" s="340"/>
      <c r="AK107" s="340"/>
      <c r="AL107" s="340"/>
      <c r="AM107" s="340"/>
      <c r="AN107" s="340"/>
      <c r="AO107" s="340"/>
      <c r="AP107" s="340"/>
      <c r="AQ107" s="340"/>
      <c r="AR107" s="340"/>
      <c r="AS107" s="340"/>
      <c r="AT107" s="340"/>
      <c r="AU107" s="340"/>
      <c r="AV107" s="340"/>
      <c r="AW107" s="340"/>
      <c r="AX107" s="340"/>
      <c r="AY107" s="340"/>
      <c r="AZ107" s="340"/>
      <c r="BA107" s="340"/>
      <c r="BB107" s="340"/>
      <c r="BC107" s="340"/>
      <c r="BD107" s="362"/>
      <c r="BE107" s="339"/>
      <c r="BF107" s="340"/>
      <c r="BG107" s="340"/>
      <c r="BH107" s="340"/>
      <c r="BI107" s="340"/>
      <c r="BJ107" s="340"/>
      <c r="BK107" s="340"/>
      <c r="BL107" s="340"/>
      <c r="BM107" s="340"/>
      <c r="BN107" s="340"/>
      <c r="BO107"/>
      <c r="BP107"/>
      <c r="BQ107" s="355"/>
      <c r="BR107" s="355"/>
      <c r="BS107" s="355"/>
      <c r="BT107" s="355"/>
      <c r="BU107" s="355"/>
      <c r="BV107" s="355"/>
      <c r="BW107" s="355"/>
      <c r="BX107" s="349"/>
    </row>
    <row r="108" spans="1:76" ht="12">
      <c r="A108" s="356">
        <v>104</v>
      </c>
      <c r="B108" s="357">
        <f>IF(F108&gt;0,ROUNDDOWN(IF(E108&lt;'[1]Main'!$B$32,'[1]Main'!$B$34,IF(E108&gt;='[1]Main'!$B$31,0,IF(E108&gt;='[1]Main'!$B$32,('[1]Main'!$B$31-E108)*('[1]Main'!$B$33/100)))),0),"")</f>
      </c>
      <c r="C108" s="358" t="s">
        <v>189</v>
      </c>
      <c r="D108" s="359" t="s">
        <v>17</v>
      </c>
      <c r="E108" s="360">
        <f t="shared" si="2"/>
      </c>
      <c r="F108" s="361">
        <f t="shared" si="3"/>
        <v>0</v>
      </c>
      <c r="G108" s="339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40"/>
      <c r="W108" s="340"/>
      <c r="X108" s="340"/>
      <c r="Y108" s="340"/>
      <c r="Z108" s="340"/>
      <c r="AA108" s="340"/>
      <c r="AB108" s="340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  <c r="AO108" s="340"/>
      <c r="AP108" s="340"/>
      <c r="AQ108" s="340"/>
      <c r="AR108" s="340"/>
      <c r="AS108" s="340"/>
      <c r="AT108" s="340"/>
      <c r="AU108" s="340"/>
      <c r="AV108" s="340"/>
      <c r="AW108" s="340"/>
      <c r="AX108" s="340"/>
      <c r="AY108" s="340"/>
      <c r="AZ108" s="340"/>
      <c r="BA108" s="340"/>
      <c r="BB108" s="340"/>
      <c r="BC108" s="340"/>
      <c r="BD108" s="362"/>
      <c r="BE108" s="339"/>
      <c r="BF108" s="340"/>
      <c r="BG108" s="340"/>
      <c r="BH108" s="340"/>
      <c r="BI108" s="340"/>
      <c r="BJ108" s="340"/>
      <c r="BK108" s="340"/>
      <c r="BL108" s="340"/>
      <c r="BM108" s="340"/>
      <c r="BN108" s="340"/>
      <c r="BO108" s="9"/>
      <c r="BP108" s="9"/>
      <c r="BQ108" s="9"/>
      <c r="BR108" s="9"/>
      <c r="BS108" s="363"/>
      <c r="BT108" s="363"/>
      <c r="BU108" s="363"/>
      <c r="BV108" s="363"/>
      <c r="BW108" s="363"/>
      <c r="BX108" s="363"/>
    </row>
    <row r="109" spans="1:70" ht="12">
      <c r="A109" s="356">
        <v>105</v>
      </c>
      <c r="B109" s="357">
        <f>IF(F109&gt;0,ROUNDDOWN(IF(E109&lt;'[1]Main'!$B$32,'[1]Main'!$B$34,IF(E109&gt;='[1]Main'!$B$31,0,IF(E109&gt;='[1]Main'!$B$32,('[1]Main'!$B$31-E109)*('[1]Main'!$B$33/100)))),0),"")</f>
      </c>
      <c r="C109" s="358" t="s">
        <v>190</v>
      </c>
      <c r="D109" s="359" t="s">
        <v>17</v>
      </c>
      <c r="E109" s="360">
        <f t="shared" si="2"/>
      </c>
      <c r="F109" s="361">
        <f t="shared" si="3"/>
        <v>0</v>
      </c>
      <c r="G109" s="339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40"/>
      <c r="W109" s="340"/>
      <c r="X109" s="340"/>
      <c r="Y109" s="340"/>
      <c r="Z109" s="340"/>
      <c r="AA109" s="340"/>
      <c r="AB109" s="340"/>
      <c r="AC109" s="340"/>
      <c r="AD109" s="340"/>
      <c r="AE109" s="340"/>
      <c r="AF109" s="340"/>
      <c r="AG109" s="340"/>
      <c r="AH109" s="340"/>
      <c r="AI109" s="340"/>
      <c r="AJ109" s="340"/>
      <c r="AK109" s="340"/>
      <c r="AL109" s="340"/>
      <c r="AM109" s="340"/>
      <c r="AN109" s="340"/>
      <c r="AO109" s="340"/>
      <c r="AP109" s="340"/>
      <c r="AQ109" s="340"/>
      <c r="AR109" s="340"/>
      <c r="AS109" s="340"/>
      <c r="AT109" s="340"/>
      <c r="AU109" s="340"/>
      <c r="AV109" s="340"/>
      <c r="AW109" s="340"/>
      <c r="AX109" s="340"/>
      <c r="AY109" s="340"/>
      <c r="AZ109" s="340"/>
      <c r="BA109" s="340"/>
      <c r="BB109" s="340"/>
      <c r="BC109" s="340"/>
      <c r="BD109" s="362"/>
      <c r="BE109" s="339"/>
      <c r="BF109" s="340"/>
      <c r="BG109" s="340"/>
      <c r="BH109" s="340"/>
      <c r="BI109" s="340"/>
      <c r="BJ109" s="340"/>
      <c r="BK109" s="340"/>
      <c r="BL109" s="340"/>
      <c r="BM109" s="340"/>
      <c r="BN109" s="340"/>
      <c r="BO109"/>
      <c r="BP109"/>
      <c r="BQ109"/>
      <c r="BR109"/>
    </row>
    <row r="110" spans="1:70" ht="12">
      <c r="A110" s="356">
        <v>106</v>
      </c>
      <c r="B110" s="357">
        <f>IF(F110&gt;0,ROUNDDOWN(IF(E110&lt;'[1]Main'!$B$32,'[1]Main'!$B$34,IF(E110&gt;='[1]Main'!$B$31,0,IF(E110&gt;='[1]Main'!$B$32,('[1]Main'!$B$31-E110)*('[1]Main'!$B$33/100)))),0),"")</f>
      </c>
      <c r="C110" s="358" t="s">
        <v>191</v>
      </c>
      <c r="D110" s="359" t="s">
        <v>17</v>
      </c>
      <c r="E110" s="360">
        <f t="shared" si="2"/>
      </c>
      <c r="F110" s="361">
        <f t="shared" si="3"/>
        <v>0</v>
      </c>
      <c r="G110" s="339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40"/>
      <c r="W110" s="340"/>
      <c r="X110" s="340"/>
      <c r="Y110" s="340"/>
      <c r="Z110" s="340"/>
      <c r="AA110" s="340"/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40"/>
      <c r="AL110" s="340"/>
      <c r="AM110" s="340"/>
      <c r="AN110" s="340"/>
      <c r="AO110" s="340"/>
      <c r="AP110" s="340"/>
      <c r="AQ110" s="340"/>
      <c r="AR110" s="340"/>
      <c r="AS110" s="340"/>
      <c r="AT110" s="340"/>
      <c r="AU110" s="340"/>
      <c r="AV110" s="340"/>
      <c r="AW110" s="340"/>
      <c r="AX110" s="340"/>
      <c r="AY110" s="340"/>
      <c r="AZ110" s="340"/>
      <c r="BA110" s="340"/>
      <c r="BB110" s="340"/>
      <c r="BC110" s="340"/>
      <c r="BD110" s="362"/>
      <c r="BE110" s="339"/>
      <c r="BF110" s="340"/>
      <c r="BG110" s="340"/>
      <c r="BH110" s="340"/>
      <c r="BI110" s="340"/>
      <c r="BJ110" s="340"/>
      <c r="BK110" s="340"/>
      <c r="BL110" s="340"/>
      <c r="BM110" s="340"/>
      <c r="BN110" s="340"/>
      <c r="BO110"/>
      <c r="BP110"/>
      <c r="BQ110"/>
      <c r="BR110"/>
    </row>
    <row r="111" spans="1:70" ht="12">
      <c r="A111" s="356">
        <v>107</v>
      </c>
      <c r="B111" s="357">
        <f>IF(F111&gt;0,ROUNDDOWN(IF(E111&lt;'[1]Main'!$B$32,'[1]Main'!$B$34,IF(E111&gt;='[1]Main'!$B$31,0,IF(E111&gt;='[1]Main'!$B$32,('[1]Main'!$B$31-E111)*('[1]Main'!$B$33/100)))),0),"")</f>
      </c>
      <c r="C111" s="358" t="s">
        <v>192</v>
      </c>
      <c r="D111" s="359" t="s">
        <v>14</v>
      </c>
      <c r="E111" s="360">
        <f t="shared" si="2"/>
      </c>
      <c r="F111" s="361">
        <f t="shared" si="3"/>
        <v>0</v>
      </c>
      <c r="G111" s="339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40"/>
      <c r="W111" s="340"/>
      <c r="X111" s="340"/>
      <c r="Y111" s="340"/>
      <c r="Z111" s="340"/>
      <c r="AA111" s="340"/>
      <c r="AB111" s="340"/>
      <c r="AC111" s="340"/>
      <c r="AD111" s="340"/>
      <c r="AE111" s="340"/>
      <c r="AF111" s="340"/>
      <c r="AG111" s="340"/>
      <c r="AH111" s="340"/>
      <c r="AI111" s="340"/>
      <c r="AJ111" s="340"/>
      <c r="AK111" s="340"/>
      <c r="AL111" s="340"/>
      <c r="AM111" s="340"/>
      <c r="AN111" s="340"/>
      <c r="AO111" s="340"/>
      <c r="AP111" s="340"/>
      <c r="AQ111" s="340"/>
      <c r="AR111" s="340"/>
      <c r="AS111" s="340"/>
      <c r="AT111" s="340"/>
      <c r="AU111" s="340"/>
      <c r="AV111" s="340"/>
      <c r="AW111" s="340"/>
      <c r="AX111" s="340"/>
      <c r="AY111" s="340"/>
      <c r="AZ111" s="340"/>
      <c r="BA111" s="340"/>
      <c r="BB111" s="340"/>
      <c r="BC111" s="340"/>
      <c r="BD111" s="362"/>
      <c r="BE111" s="339"/>
      <c r="BF111" s="340"/>
      <c r="BG111" s="340"/>
      <c r="BH111" s="340"/>
      <c r="BI111" s="340"/>
      <c r="BJ111" s="340"/>
      <c r="BK111" s="340"/>
      <c r="BL111" s="340"/>
      <c r="BM111" s="340"/>
      <c r="BN111" s="340"/>
      <c r="BO111"/>
      <c r="BP111"/>
      <c r="BQ111"/>
      <c r="BR111"/>
    </row>
    <row r="112" spans="1:70" ht="12">
      <c r="A112" s="356">
        <v>108</v>
      </c>
      <c r="B112" s="357">
        <f>IF(F112&gt;0,ROUNDDOWN(IF(E112&lt;'[1]Main'!$B$32,'[1]Main'!$B$34,IF(E112&gt;='[1]Main'!$B$31,0,IF(E112&gt;='[1]Main'!$B$32,('[1]Main'!$B$31-E112)*('[1]Main'!$B$33/100)))),0),"")</f>
      </c>
      <c r="C112" s="358" t="s">
        <v>193</v>
      </c>
      <c r="D112" s="359" t="s">
        <v>14</v>
      </c>
      <c r="E112" s="360">
        <f t="shared" si="2"/>
      </c>
      <c r="F112" s="361">
        <f t="shared" si="3"/>
        <v>0</v>
      </c>
      <c r="G112" s="339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40"/>
      <c r="W112" s="340"/>
      <c r="X112" s="340"/>
      <c r="Y112" s="340"/>
      <c r="Z112" s="340"/>
      <c r="AA112" s="340"/>
      <c r="AB112" s="340"/>
      <c r="AC112" s="340"/>
      <c r="AD112" s="340"/>
      <c r="AE112" s="340"/>
      <c r="AF112" s="340"/>
      <c r="AG112" s="340"/>
      <c r="AH112" s="340"/>
      <c r="AI112" s="340"/>
      <c r="AJ112" s="340"/>
      <c r="AK112" s="340"/>
      <c r="AL112" s="340"/>
      <c r="AM112" s="340"/>
      <c r="AN112" s="340"/>
      <c r="AO112" s="340"/>
      <c r="AP112" s="340"/>
      <c r="AQ112" s="340"/>
      <c r="AR112" s="340"/>
      <c r="AS112" s="340"/>
      <c r="AT112" s="340"/>
      <c r="AU112" s="340"/>
      <c r="AV112" s="340"/>
      <c r="AW112" s="340"/>
      <c r="AX112" s="340"/>
      <c r="AY112" s="340"/>
      <c r="AZ112" s="340"/>
      <c r="BA112" s="340"/>
      <c r="BB112" s="340"/>
      <c r="BC112" s="340"/>
      <c r="BD112" s="362"/>
      <c r="BE112" s="339"/>
      <c r="BF112" s="340"/>
      <c r="BG112" s="340"/>
      <c r="BH112" s="340"/>
      <c r="BI112" s="340"/>
      <c r="BJ112" s="340"/>
      <c r="BK112" s="340"/>
      <c r="BL112" s="340"/>
      <c r="BM112" s="340"/>
      <c r="BN112" s="340"/>
      <c r="BO112"/>
      <c r="BP112"/>
      <c r="BQ112"/>
      <c r="BR112"/>
    </row>
    <row r="113" spans="1:70" ht="12">
      <c r="A113" s="356">
        <v>109</v>
      </c>
      <c r="B113" s="357">
        <f>IF(F113&gt;0,ROUNDDOWN(IF(E113&lt;'[1]Main'!$B$32,'[1]Main'!$B$34,IF(E113&gt;='[1]Main'!$B$31,0,IF(E113&gt;='[1]Main'!$B$32,('[1]Main'!$B$31-E113)*('[1]Main'!$B$33/100)))),0),"")</f>
      </c>
      <c r="C113" s="358" t="s">
        <v>194</v>
      </c>
      <c r="D113" s="359" t="s">
        <v>17</v>
      </c>
      <c r="E113" s="360">
        <f t="shared" si="2"/>
      </c>
      <c r="F113" s="361">
        <f t="shared" si="3"/>
        <v>0</v>
      </c>
      <c r="G113" s="339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40"/>
      <c r="W113" s="340"/>
      <c r="X113" s="340"/>
      <c r="Y113" s="340"/>
      <c r="Z113" s="340"/>
      <c r="AA113" s="340"/>
      <c r="AB113" s="340"/>
      <c r="AC113" s="340"/>
      <c r="AD113" s="340"/>
      <c r="AE113" s="340"/>
      <c r="AF113" s="340"/>
      <c r="AG113" s="340"/>
      <c r="AH113" s="340"/>
      <c r="AI113" s="340"/>
      <c r="AJ113" s="340"/>
      <c r="AK113" s="340"/>
      <c r="AL113" s="340"/>
      <c r="AM113" s="340"/>
      <c r="AN113" s="340"/>
      <c r="AO113" s="340"/>
      <c r="AP113" s="340"/>
      <c r="AQ113" s="340"/>
      <c r="AR113" s="340"/>
      <c r="AS113" s="340"/>
      <c r="AT113" s="340"/>
      <c r="AU113" s="340"/>
      <c r="AV113" s="340"/>
      <c r="AW113" s="340"/>
      <c r="AX113" s="340"/>
      <c r="AY113" s="340"/>
      <c r="AZ113" s="340"/>
      <c r="BA113" s="340"/>
      <c r="BB113" s="340"/>
      <c r="BC113" s="340"/>
      <c r="BD113" s="362"/>
      <c r="BE113" s="339"/>
      <c r="BF113" s="340"/>
      <c r="BG113" s="340"/>
      <c r="BH113" s="340"/>
      <c r="BI113" s="340"/>
      <c r="BJ113" s="340"/>
      <c r="BK113" s="340"/>
      <c r="BL113" s="340"/>
      <c r="BM113" s="340"/>
      <c r="BN113" s="340"/>
      <c r="BO113"/>
      <c r="BP113"/>
      <c r="BQ113"/>
      <c r="BR113"/>
    </row>
    <row r="114" spans="1:70" ht="12">
      <c r="A114" s="356">
        <v>110</v>
      </c>
      <c r="B114" s="357">
        <f>IF(F114&gt;0,ROUNDDOWN(IF(E114&lt;'[1]Main'!$B$32,'[1]Main'!$B$34,IF(E114&gt;='[1]Main'!$B$31,0,IF(E114&gt;='[1]Main'!$B$32,('[1]Main'!$B$31-E114)*('[1]Main'!$B$33/100)))),0),"")</f>
      </c>
      <c r="C114" s="358" t="s">
        <v>195</v>
      </c>
      <c r="D114" s="359" t="s">
        <v>17</v>
      </c>
      <c r="E114" s="360">
        <f t="shared" si="2"/>
      </c>
      <c r="F114" s="361">
        <f t="shared" si="3"/>
        <v>0</v>
      </c>
      <c r="G114" s="339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0"/>
      <c r="AL114" s="340"/>
      <c r="AM114" s="340"/>
      <c r="AN114" s="340"/>
      <c r="AO114" s="340"/>
      <c r="AP114" s="340"/>
      <c r="AQ114" s="340"/>
      <c r="AR114" s="340"/>
      <c r="AS114" s="340"/>
      <c r="AT114" s="340"/>
      <c r="AU114" s="340"/>
      <c r="AV114" s="340"/>
      <c r="AW114" s="340"/>
      <c r="AX114" s="340"/>
      <c r="AY114" s="340"/>
      <c r="AZ114" s="340"/>
      <c r="BA114" s="340"/>
      <c r="BB114" s="340"/>
      <c r="BC114" s="340"/>
      <c r="BD114" s="362"/>
      <c r="BE114" s="339"/>
      <c r="BF114" s="340"/>
      <c r="BG114" s="340"/>
      <c r="BH114" s="340"/>
      <c r="BI114" s="340"/>
      <c r="BJ114" s="340"/>
      <c r="BK114" s="340"/>
      <c r="BL114" s="340"/>
      <c r="BM114" s="340"/>
      <c r="BN114" s="340"/>
      <c r="BO114"/>
      <c r="BP114"/>
      <c r="BQ114"/>
      <c r="BR114"/>
    </row>
    <row r="115" spans="1:70" ht="12">
      <c r="A115" s="356">
        <v>111</v>
      </c>
      <c r="B115" s="357">
        <f>IF(F115&gt;0,ROUNDDOWN(IF(E115&lt;'[1]Main'!$B$32,'[1]Main'!$B$34,IF(E115&gt;='[1]Main'!$B$31,0,IF(E115&gt;='[1]Main'!$B$32,('[1]Main'!$B$31-E115)*('[1]Main'!$B$33/100)))),0),"")</f>
      </c>
      <c r="C115" s="358" t="s">
        <v>196</v>
      </c>
      <c r="D115" s="359" t="s">
        <v>17</v>
      </c>
      <c r="E115" s="360">
        <f t="shared" si="2"/>
      </c>
      <c r="F115" s="361">
        <f t="shared" si="3"/>
        <v>0</v>
      </c>
      <c r="G115" s="339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40"/>
      <c r="W115" s="340"/>
      <c r="X115" s="340"/>
      <c r="Y115" s="340"/>
      <c r="Z115" s="340"/>
      <c r="AA115" s="340"/>
      <c r="AB115" s="340"/>
      <c r="AC115" s="340"/>
      <c r="AD115" s="340"/>
      <c r="AE115" s="340"/>
      <c r="AF115" s="340"/>
      <c r="AG115" s="340"/>
      <c r="AH115" s="340"/>
      <c r="AI115" s="340"/>
      <c r="AJ115" s="340"/>
      <c r="AK115" s="340"/>
      <c r="AL115" s="340"/>
      <c r="AM115" s="340"/>
      <c r="AN115" s="340"/>
      <c r="AO115" s="340"/>
      <c r="AP115" s="340"/>
      <c r="AQ115" s="340"/>
      <c r="AR115" s="340"/>
      <c r="AS115" s="340"/>
      <c r="AT115" s="340"/>
      <c r="AU115" s="340"/>
      <c r="AV115" s="340"/>
      <c r="AW115" s="340"/>
      <c r="AX115" s="340"/>
      <c r="AY115" s="340"/>
      <c r="AZ115" s="340"/>
      <c r="BA115" s="340"/>
      <c r="BB115" s="340"/>
      <c r="BC115" s="340"/>
      <c r="BD115" s="362"/>
      <c r="BE115" s="339"/>
      <c r="BF115" s="340"/>
      <c r="BG115" s="340"/>
      <c r="BH115" s="340"/>
      <c r="BI115" s="340"/>
      <c r="BJ115" s="340"/>
      <c r="BK115" s="340"/>
      <c r="BL115" s="340"/>
      <c r="BM115" s="340"/>
      <c r="BN115" s="340"/>
      <c r="BO115"/>
      <c r="BP115"/>
      <c r="BQ115"/>
      <c r="BR115"/>
    </row>
    <row r="116" spans="1:70" ht="12">
      <c r="A116" s="356">
        <v>112</v>
      </c>
      <c r="B116" s="357">
        <f>IF(F116&gt;0,ROUNDDOWN(IF(E116&lt;'[1]Main'!$B$32,'[1]Main'!$B$34,IF(E116&gt;='[1]Main'!$B$31,0,IF(E116&gt;='[1]Main'!$B$32,('[1]Main'!$B$31-E116)*('[1]Main'!$B$33/100)))),0),"")</f>
      </c>
      <c r="C116" s="358" t="s">
        <v>197</v>
      </c>
      <c r="D116" s="359" t="s">
        <v>17</v>
      </c>
      <c r="E116" s="360">
        <f t="shared" si="2"/>
      </c>
      <c r="F116" s="361">
        <f t="shared" si="3"/>
        <v>0</v>
      </c>
      <c r="G116" s="339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40"/>
      <c r="W116" s="340"/>
      <c r="X116" s="340"/>
      <c r="Y116" s="340"/>
      <c r="Z116" s="340"/>
      <c r="AA116" s="340"/>
      <c r="AB116" s="340"/>
      <c r="AC116" s="340"/>
      <c r="AD116" s="340"/>
      <c r="AE116" s="340"/>
      <c r="AF116" s="340"/>
      <c r="AG116" s="340"/>
      <c r="AH116" s="340"/>
      <c r="AI116" s="340"/>
      <c r="AJ116" s="340"/>
      <c r="AK116" s="340"/>
      <c r="AL116" s="340"/>
      <c r="AM116" s="340"/>
      <c r="AN116" s="340"/>
      <c r="AO116" s="340"/>
      <c r="AP116" s="340"/>
      <c r="AQ116" s="340"/>
      <c r="AR116" s="340"/>
      <c r="AS116" s="340"/>
      <c r="AT116" s="340"/>
      <c r="AU116" s="340"/>
      <c r="AV116" s="340"/>
      <c r="AW116" s="340"/>
      <c r="AX116" s="340"/>
      <c r="AY116" s="340"/>
      <c r="AZ116" s="340"/>
      <c r="BA116" s="340"/>
      <c r="BB116" s="340"/>
      <c r="BC116" s="340"/>
      <c r="BD116" s="362"/>
      <c r="BE116" s="339"/>
      <c r="BF116" s="340"/>
      <c r="BG116" s="340"/>
      <c r="BH116" s="340"/>
      <c r="BI116" s="340"/>
      <c r="BJ116" s="340"/>
      <c r="BK116" s="340"/>
      <c r="BL116" s="340"/>
      <c r="BM116" s="340"/>
      <c r="BN116" s="340"/>
      <c r="BO116"/>
      <c r="BP116"/>
      <c r="BQ116"/>
      <c r="BR116"/>
    </row>
    <row r="117" spans="1:70" ht="12">
      <c r="A117" s="356">
        <v>113</v>
      </c>
      <c r="B117" s="357">
        <f>IF(F117&gt;0,ROUNDDOWN(IF(E117&lt;'[1]Main'!$B$32,'[1]Main'!$B$34,IF(E117&gt;='[1]Main'!$B$31,0,IF(E117&gt;='[1]Main'!$B$32,('[1]Main'!$B$31-E117)*('[1]Main'!$B$33/100)))),0),"")</f>
      </c>
      <c r="C117" s="358" t="s">
        <v>198</v>
      </c>
      <c r="D117" s="359" t="s">
        <v>17</v>
      </c>
      <c r="E117" s="360">
        <f t="shared" si="2"/>
      </c>
      <c r="F117" s="361">
        <f t="shared" si="3"/>
        <v>0</v>
      </c>
      <c r="G117" s="339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0"/>
      <c r="AH117" s="340"/>
      <c r="AI117" s="340"/>
      <c r="AJ117" s="340"/>
      <c r="AK117" s="340"/>
      <c r="AL117" s="340"/>
      <c r="AM117" s="340"/>
      <c r="AN117" s="340"/>
      <c r="AO117" s="340"/>
      <c r="AP117" s="340"/>
      <c r="AQ117" s="340"/>
      <c r="AR117" s="340"/>
      <c r="AS117" s="340"/>
      <c r="AT117" s="340"/>
      <c r="AU117" s="340"/>
      <c r="AV117" s="340"/>
      <c r="AW117" s="340"/>
      <c r="AX117" s="340"/>
      <c r="AY117" s="340"/>
      <c r="AZ117" s="340"/>
      <c r="BA117" s="340"/>
      <c r="BB117" s="340"/>
      <c r="BC117" s="340"/>
      <c r="BD117" s="362"/>
      <c r="BE117" s="339"/>
      <c r="BF117" s="340"/>
      <c r="BG117" s="340"/>
      <c r="BH117" s="340"/>
      <c r="BI117" s="340"/>
      <c r="BJ117" s="340"/>
      <c r="BK117" s="340"/>
      <c r="BL117" s="340"/>
      <c r="BM117" s="340"/>
      <c r="BN117" s="340"/>
      <c r="BO117"/>
      <c r="BP117"/>
      <c r="BQ117"/>
      <c r="BR117"/>
    </row>
    <row r="118" spans="1:70" ht="12">
      <c r="A118" s="356">
        <v>114</v>
      </c>
      <c r="B118" s="357">
        <f>IF(F118&gt;0,ROUNDDOWN(IF(E118&lt;'[1]Main'!$B$32,'[1]Main'!$B$34,IF(E118&gt;='[1]Main'!$B$31,0,IF(E118&gt;='[1]Main'!$B$32,('[1]Main'!$B$31-E118)*('[1]Main'!$B$33/100)))),0),"")</f>
      </c>
      <c r="C118" s="358" t="s">
        <v>199</v>
      </c>
      <c r="D118" s="359" t="s">
        <v>17</v>
      </c>
      <c r="E118" s="360">
        <f t="shared" si="2"/>
      </c>
      <c r="F118" s="361">
        <f t="shared" si="3"/>
        <v>0</v>
      </c>
      <c r="G118" s="339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40"/>
      <c r="W118" s="340"/>
      <c r="X118" s="340"/>
      <c r="Y118" s="340"/>
      <c r="Z118" s="340"/>
      <c r="AA118" s="340"/>
      <c r="AB118" s="340"/>
      <c r="AC118" s="340"/>
      <c r="AD118" s="340"/>
      <c r="AE118" s="340"/>
      <c r="AF118" s="340"/>
      <c r="AG118" s="340"/>
      <c r="AH118" s="340"/>
      <c r="AI118" s="340"/>
      <c r="AJ118" s="340"/>
      <c r="AK118" s="340"/>
      <c r="AL118" s="340"/>
      <c r="AM118" s="340"/>
      <c r="AN118" s="340"/>
      <c r="AO118" s="340"/>
      <c r="AP118" s="340"/>
      <c r="AQ118" s="340"/>
      <c r="AR118" s="340"/>
      <c r="AS118" s="340"/>
      <c r="AT118" s="340"/>
      <c r="AU118" s="340"/>
      <c r="AV118" s="340"/>
      <c r="AW118" s="340"/>
      <c r="AX118" s="340"/>
      <c r="AY118" s="340"/>
      <c r="AZ118" s="340"/>
      <c r="BA118" s="340"/>
      <c r="BB118" s="340"/>
      <c r="BC118" s="340"/>
      <c r="BD118" s="362"/>
      <c r="BE118" s="339"/>
      <c r="BF118" s="340"/>
      <c r="BG118" s="340"/>
      <c r="BH118" s="340"/>
      <c r="BI118" s="340"/>
      <c r="BJ118" s="340"/>
      <c r="BK118" s="340"/>
      <c r="BL118" s="340"/>
      <c r="BM118" s="340"/>
      <c r="BN118" s="340"/>
      <c r="BO118"/>
      <c r="BP118"/>
      <c r="BQ118"/>
      <c r="BR118"/>
    </row>
    <row r="119" spans="1:76" ht="12">
      <c r="A119" s="356">
        <v>115</v>
      </c>
      <c r="B119" s="357">
        <f>IF(F119&gt;0,ROUNDDOWN(IF(E119&lt;'[1]Main'!$B$32,'[1]Main'!$B$34,IF(E119&gt;='[1]Main'!$B$31,0,IF(E119&gt;='[1]Main'!$B$32,('[1]Main'!$B$31-E119)*('[1]Main'!$B$33/100)))),0),"")</f>
      </c>
      <c r="C119" s="358" t="s">
        <v>200</v>
      </c>
      <c r="D119" s="359" t="s">
        <v>17</v>
      </c>
      <c r="E119" s="360">
        <f t="shared" si="2"/>
      </c>
      <c r="F119" s="361">
        <f t="shared" si="3"/>
        <v>0</v>
      </c>
      <c r="G119" s="339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40"/>
      <c r="W119" s="340"/>
      <c r="X119" s="340"/>
      <c r="Y119" s="340"/>
      <c r="Z119" s="340"/>
      <c r="AA119" s="340"/>
      <c r="AB119" s="340"/>
      <c r="AC119" s="340"/>
      <c r="AD119" s="340"/>
      <c r="AE119" s="340"/>
      <c r="AF119" s="340"/>
      <c r="AG119" s="340"/>
      <c r="AH119" s="340"/>
      <c r="AI119" s="340"/>
      <c r="AJ119" s="340"/>
      <c r="AK119" s="340"/>
      <c r="AL119" s="340"/>
      <c r="AM119" s="340"/>
      <c r="AN119" s="340"/>
      <c r="AO119" s="340"/>
      <c r="AP119" s="340"/>
      <c r="AQ119" s="340"/>
      <c r="AR119" s="340"/>
      <c r="AS119" s="340"/>
      <c r="AT119" s="340"/>
      <c r="AU119" s="340"/>
      <c r="AV119" s="340"/>
      <c r="AW119" s="340"/>
      <c r="AX119" s="340"/>
      <c r="AY119" s="340"/>
      <c r="AZ119" s="340"/>
      <c r="BA119" s="340"/>
      <c r="BB119" s="340"/>
      <c r="BC119" s="340"/>
      <c r="BD119" s="362"/>
      <c r="BE119" s="339"/>
      <c r="BF119" s="340"/>
      <c r="BG119" s="340"/>
      <c r="BH119" s="340"/>
      <c r="BI119" s="340"/>
      <c r="BJ119" s="340"/>
      <c r="BK119" s="340"/>
      <c r="BL119" s="340"/>
      <c r="BM119" s="340"/>
      <c r="BN119" s="340"/>
      <c r="BO119"/>
      <c r="BP119"/>
      <c r="BQ119" s="355"/>
      <c r="BR119" s="355"/>
      <c r="BS119" s="355"/>
      <c r="BT119" s="355"/>
      <c r="BU119" s="355"/>
      <c r="BV119" s="355"/>
      <c r="BW119" s="355"/>
      <c r="BX119" s="349"/>
    </row>
    <row r="120" spans="1:70" ht="12">
      <c r="A120" s="356">
        <v>116</v>
      </c>
      <c r="B120" s="357">
        <f>IF(F120&gt;0,ROUNDDOWN(IF(E120&lt;'[1]Main'!$B$32,'[1]Main'!$B$34,IF(E120&gt;='[1]Main'!$B$31,0,IF(E120&gt;='[1]Main'!$B$32,('[1]Main'!$B$31-E120)*('[1]Main'!$B$33/100)))),0),"")</f>
      </c>
      <c r="C120" s="358" t="s">
        <v>201</v>
      </c>
      <c r="D120" s="359" t="s">
        <v>17</v>
      </c>
      <c r="E120" s="360">
        <f t="shared" si="2"/>
      </c>
      <c r="F120" s="361">
        <f t="shared" si="3"/>
        <v>0</v>
      </c>
      <c r="G120" s="339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40"/>
      <c r="W120" s="340"/>
      <c r="X120" s="340"/>
      <c r="Y120" s="340"/>
      <c r="Z120" s="340"/>
      <c r="AA120" s="340"/>
      <c r="AB120" s="340"/>
      <c r="AC120" s="340"/>
      <c r="AD120" s="340"/>
      <c r="AE120" s="340"/>
      <c r="AF120" s="340"/>
      <c r="AG120" s="340"/>
      <c r="AH120" s="340"/>
      <c r="AI120" s="340"/>
      <c r="AJ120" s="340"/>
      <c r="AK120" s="340"/>
      <c r="AL120" s="340"/>
      <c r="AM120" s="340"/>
      <c r="AN120" s="340"/>
      <c r="AO120" s="340"/>
      <c r="AP120" s="340"/>
      <c r="AQ120" s="340"/>
      <c r="AR120" s="340"/>
      <c r="AS120" s="340"/>
      <c r="AT120" s="340"/>
      <c r="AU120" s="340"/>
      <c r="AV120" s="340"/>
      <c r="AW120" s="340"/>
      <c r="AX120" s="340"/>
      <c r="AY120" s="340"/>
      <c r="AZ120" s="340"/>
      <c r="BA120" s="340"/>
      <c r="BB120" s="340"/>
      <c r="BC120" s="340"/>
      <c r="BD120" s="362"/>
      <c r="BE120" s="339"/>
      <c r="BF120" s="340"/>
      <c r="BG120" s="340"/>
      <c r="BH120" s="340"/>
      <c r="BI120" s="340"/>
      <c r="BJ120" s="340"/>
      <c r="BK120" s="340"/>
      <c r="BL120" s="340"/>
      <c r="BM120" s="340"/>
      <c r="BN120" s="340"/>
      <c r="BO120"/>
      <c r="BP120"/>
      <c r="BQ120"/>
      <c r="BR120"/>
    </row>
    <row r="121" spans="1:70" ht="12">
      <c r="A121" s="356">
        <v>117</v>
      </c>
      <c r="B121" s="357">
        <f>IF(F121&gt;0,ROUNDDOWN(IF(E121&lt;'[1]Main'!$B$32,'[1]Main'!$B$34,IF(E121&gt;='[1]Main'!$B$31,0,IF(E121&gt;='[1]Main'!$B$32,('[1]Main'!$B$31-E121)*('[1]Main'!$B$33/100)))),0),"")</f>
      </c>
      <c r="C121" s="358" t="s">
        <v>202</v>
      </c>
      <c r="D121" s="359" t="s">
        <v>17</v>
      </c>
      <c r="E121" s="360">
        <f t="shared" si="2"/>
      </c>
      <c r="F121" s="361">
        <f t="shared" si="3"/>
        <v>0</v>
      </c>
      <c r="G121" s="339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40"/>
      <c r="W121" s="340"/>
      <c r="X121" s="340"/>
      <c r="Y121" s="340"/>
      <c r="Z121" s="340"/>
      <c r="AA121" s="340"/>
      <c r="AB121" s="340"/>
      <c r="AC121" s="340"/>
      <c r="AD121" s="340"/>
      <c r="AE121" s="340"/>
      <c r="AF121" s="340"/>
      <c r="AG121" s="340"/>
      <c r="AH121" s="340"/>
      <c r="AI121" s="340"/>
      <c r="AJ121" s="340"/>
      <c r="AK121" s="340"/>
      <c r="AL121" s="340"/>
      <c r="AM121" s="340"/>
      <c r="AN121" s="340"/>
      <c r="AO121" s="340"/>
      <c r="AP121" s="340"/>
      <c r="AQ121" s="340"/>
      <c r="AR121" s="340"/>
      <c r="AS121" s="340"/>
      <c r="AT121" s="340"/>
      <c r="AU121" s="340"/>
      <c r="AV121" s="340"/>
      <c r="AW121" s="340"/>
      <c r="AX121" s="340"/>
      <c r="AY121" s="340"/>
      <c r="AZ121" s="340"/>
      <c r="BA121" s="340"/>
      <c r="BB121" s="340"/>
      <c r="BC121" s="340"/>
      <c r="BD121" s="362"/>
      <c r="BE121" s="339"/>
      <c r="BF121" s="340"/>
      <c r="BG121" s="340"/>
      <c r="BH121" s="340"/>
      <c r="BI121" s="340"/>
      <c r="BJ121" s="340"/>
      <c r="BK121" s="340"/>
      <c r="BL121" s="340"/>
      <c r="BM121" s="340"/>
      <c r="BN121" s="340"/>
      <c r="BO121"/>
      <c r="BP121"/>
      <c r="BQ121"/>
      <c r="BR121"/>
    </row>
    <row r="122" spans="1:70" ht="12">
      <c r="A122" s="356">
        <v>118</v>
      </c>
      <c r="B122" s="357">
        <f>IF(F122&gt;0,ROUNDDOWN(IF(E122&lt;'[1]Main'!$B$32,'[1]Main'!$B$34,IF(E122&gt;='[1]Main'!$B$31,0,IF(E122&gt;='[1]Main'!$B$32,('[1]Main'!$B$31-E122)*('[1]Main'!$B$33/100)))),0),"")</f>
      </c>
      <c r="C122" s="358" t="s">
        <v>203</v>
      </c>
      <c r="D122" s="359" t="s">
        <v>17</v>
      </c>
      <c r="E122" s="360">
        <f t="shared" si="2"/>
      </c>
      <c r="F122" s="361">
        <f t="shared" si="3"/>
        <v>0</v>
      </c>
      <c r="G122" s="339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40"/>
      <c r="W122" s="340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  <c r="AJ122" s="340"/>
      <c r="AK122" s="340"/>
      <c r="AL122" s="340"/>
      <c r="AM122" s="340"/>
      <c r="AN122" s="340"/>
      <c r="AO122" s="340"/>
      <c r="AP122" s="340"/>
      <c r="AQ122" s="340"/>
      <c r="AR122" s="340"/>
      <c r="AS122" s="340"/>
      <c r="AT122" s="340"/>
      <c r="AU122" s="340"/>
      <c r="AV122" s="340"/>
      <c r="AW122" s="340"/>
      <c r="AX122" s="340"/>
      <c r="AY122" s="340"/>
      <c r="AZ122" s="340"/>
      <c r="BA122" s="340"/>
      <c r="BB122" s="340"/>
      <c r="BC122" s="340"/>
      <c r="BD122" s="362"/>
      <c r="BE122" s="339"/>
      <c r="BF122" s="340"/>
      <c r="BG122" s="340"/>
      <c r="BH122" s="340"/>
      <c r="BI122" s="340"/>
      <c r="BJ122" s="340"/>
      <c r="BK122" s="340"/>
      <c r="BL122" s="340"/>
      <c r="BM122" s="340"/>
      <c r="BN122" s="340"/>
      <c r="BO122"/>
      <c r="BP122"/>
      <c r="BQ122"/>
      <c r="BR122"/>
    </row>
    <row r="123" spans="1:70" ht="12">
      <c r="A123" s="356">
        <v>119</v>
      </c>
      <c r="B123" s="357">
        <f>IF(F123&gt;0,ROUNDDOWN(IF(E123&lt;'[1]Main'!$B$32,'[1]Main'!$B$34,IF(E123&gt;='[1]Main'!$B$31,0,IF(E123&gt;='[1]Main'!$B$32,('[1]Main'!$B$31-E123)*('[1]Main'!$B$33/100)))),0),"")</f>
      </c>
      <c r="C123" s="358" t="s">
        <v>204</v>
      </c>
      <c r="D123" s="359" t="s">
        <v>17</v>
      </c>
      <c r="E123" s="360">
        <f t="shared" si="2"/>
      </c>
      <c r="F123" s="361">
        <f t="shared" si="3"/>
        <v>0</v>
      </c>
      <c r="G123" s="339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40"/>
      <c r="W123" s="340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  <c r="AJ123" s="340"/>
      <c r="AK123" s="340"/>
      <c r="AL123" s="340"/>
      <c r="AM123" s="340"/>
      <c r="AN123" s="340"/>
      <c r="AO123" s="340"/>
      <c r="AP123" s="340"/>
      <c r="AQ123" s="340"/>
      <c r="AR123" s="340"/>
      <c r="AS123" s="340"/>
      <c r="AT123" s="340"/>
      <c r="AU123" s="340"/>
      <c r="AV123" s="340"/>
      <c r="AW123" s="340"/>
      <c r="AX123" s="340"/>
      <c r="AY123" s="340"/>
      <c r="AZ123" s="340"/>
      <c r="BA123" s="340"/>
      <c r="BB123" s="340"/>
      <c r="BC123" s="340"/>
      <c r="BD123" s="362"/>
      <c r="BE123" s="339"/>
      <c r="BF123" s="340"/>
      <c r="BG123" s="340"/>
      <c r="BH123" s="340"/>
      <c r="BI123" s="340"/>
      <c r="BJ123" s="340"/>
      <c r="BK123" s="340"/>
      <c r="BL123" s="340"/>
      <c r="BM123" s="340"/>
      <c r="BN123" s="340"/>
      <c r="BO123"/>
      <c r="BP123"/>
      <c r="BQ123"/>
      <c r="BR123"/>
    </row>
    <row r="124" spans="1:70" ht="12">
      <c r="A124" s="356">
        <v>120</v>
      </c>
      <c r="B124" s="357">
        <f>IF(F124&gt;0,ROUNDDOWN(IF(E124&lt;'[1]Main'!$B$32,'[1]Main'!$B$34,IF(E124&gt;='[1]Main'!$B$31,0,IF(E124&gt;='[1]Main'!$B$32,('[1]Main'!$B$31-E124)*('[1]Main'!$B$33/100)))),0),"")</f>
      </c>
      <c r="C124" s="358" t="s">
        <v>205</v>
      </c>
      <c r="D124" s="359" t="s">
        <v>17</v>
      </c>
      <c r="E124" s="360">
        <f t="shared" si="2"/>
      </c>
      <c r="F124" s="361">
        <f t="shared" si="3"/>
        <v>0</v>
      </c>
      <c r="G124" s="339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40"/>
      <c r="W124" s="340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I124" s="340"/>
      <c r="AJ124" s="340"/>
      <c r="AK124" s="340"/>
      <c r="AL124" s="340"/>
      <c r="AM124" s="340"/>
      <c r="AN124" s="340"/>
      <c r="AO124" s="340"/>
      <c r="AP124" s="340"/>
      <c r="AQ124" s="340"/>
      <c r="AR124" s="340"/>
      <c r="AS124" s="340"/>
      <c r="AT124" s="340"/>
      <c r="AU124" s="340"/>
      <c r="AV124" s="340"/>
      <c r="AW124" s="340"/>
      <c r="AX124" s="340"/>
      <c r="AY124" s="340"/>
      <c r="AZ124" s="340"/>
      <c r="BA124" s="340"/>
      <c r="BB124" s="340"/>
      <c r="BC124" s="340"/>
      <c r="BD124" s="362"/>
      <c r="BE124" s="364"/>
      <c r="BF124" s="365"/>
      <c r="BG124" s="365"/>
      <c r="BH124" s="365"/>
      <c r="BI124" s="365"/>
      <c r="BJ124" s="365"/>
      <c r="BK124" s="365"/>
      <c r="BL124" s="365"/>
      <c r="BM124" s="365"/>
      <c r="BN124" s="365"/>
      <c r="BO124"/>
      <c r="BP124"/>
      <c r="BQ124"/>
      <c r="BR124"/>
    </row>
    <row r="125" spans="1:70" ht="12">
      <c r="A125" s="356">
        <v>121</v>
      </c>
      <c r="B125" s="357">
        <f>IF(F125&gt;0,ROUNDDOWN(IF(E125&lt;'[1]Main'!$B$32,'[1]Main'!$B$34,IF(E125&gt;='[1]Main'!$B$31,0,IF(E125&gt;='[1]Main'!$B$32,('[1]Main'!$B$31-E125)*('[1]Main'!$B$33/100)))),0),"")</f>
      </c>
      <c r="C125" s="358" t="s">
        <v>206</v>
      </c>
      <c r="D125" s="359" t="s">
        <v>14</v>
      </c>
      <c r="E125" s="360">
        <f t="shared" si="2"/>
      </c>
      <c r="F125" s="361">
        <f t="shared" si="3"/>
        <v>0</v>
      </c>
      <c r="G125" s="339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0"/>
      <c r="AM125" s="340"/>
      <c r="AN125" s="340"/>
      <c r="AO125" s="340"/>
      <c r="AP125" s="340"/>
      <c r="AQ125" s="340"/>
      <c r="AR125" s="340"/>
      <c r="AS125" s="340"/>
      <c r="AT125" s="340"/>
      <c r="AU125" s="340"/>
      <c r="AV125" s="340"/>
      <c r="AW125" s="340"/>
      <c r="AX125" s="340"/>
      <c r="AY125" s="340"/>
      <c r="AZ125" s="340"/>
      <c r="BA125" s="340"/>
      <c r="BB125" s="340"/>
      <c r="BC125" s="340"/>
      <c r="BD125" s="362"/>
      <c r="BE125" s="339"/>
      <c r="BF125" s="340"/>
      <c r="BG125" s="340"/>
      <c r="BH125" s="340"/>
      <c r="BI125" s="340"/>
      <c r="BJ125" s="340"/>
      <c r="BK125" s="340"/>
      <c r="BL125" s="340"/>
      <c r="BM125" s="340"/>
      <c r="BN125" s="340"/>
      <c r="BO125"/>
      <c r="BP125"/>
      <c r="BQ125"/>
      <c r="BR125"/>
    </row>
    <row r="126" spans="1:70" ht="12">
      <c r="A126" s="356">
        <v>122</v>
      </c>
      <c r="B126" s="357">
        <f>IF(F126&gt;0,ROUNDDOWN(IF(E126&lt;'[1]Main'!$B$32,'[1]Main'!$B$34,IF(E126&gt;='[1]Main'!$B$31,0,IF(E126&gt;='[1]Main'!$B$32,('[1]Main'!$B$31-E126)*('[1]Main'!$B$33/100)))),0),"")</f>
      </c>
      <c r="C126" s="358" t="s">
        <v>207</v>
      </c>
      <c r="D126" s="359" t="s">
        <v>17</v>
      </c>
      <c r="E126" s="360">
        <f t="shared" si="2"/>
      </c>
      <c r="F126" s="361">
        <f t="shared" si="3"/>
        <v>0</v>
      </c>
      <c r="G126" s="339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40"/>
      <c r="W126" s="340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I126" s="340"/>
      <c r="AJ126" s="340"/>
      <c r="AK126" s="340"/>
      <c r="AL126" s="340"/>
      <c r="AM126" s="340"/>
      <c r="AN126" s="340"/>
      <c r="AO126" s="340"/>
      <c r="AP126" s="340"/>
      <c r="AQ126" s="340"/>
      <c r="AR126" s="340"/>
      <c r="AS126" s="340"/>
      <c r="AT126" s="340"/>
      <c r="AU126" s="340"/>
      <c r="AV126" s="340"/>
      <c r="AW126" s="340"/>
      <c r="AX126" s="340"/>
      <c r="AY126" s="340"/>
      <c r="AZ126" s="340"/>
      <c r="BA126" s="340"/>
      <c r="BB126" s="340"/>
      <c r="BC126" s="340"/>
      <c r="BD126" s="362"/>
      <c r="BE126" s="339"/>
      <c r="BF126" s="340"/>
      <c r="BG126" s="340"/>
      <c r="BH126" s="340"/>
      <c r="BI126" s="340"/>
      <c r="BJ126" s="340"/>
      <c r="BK126" s="340"/>
      <c r="BL126" s="340"/>
      <c r="BM126" s="340"/>
      <c r="BN126" s="340"/>
      <c r="BO126"/>
      <c r="BP126"/>
      <c r="BQ126"/>
      <c r="BR126"/>
    </row>
    <row r="127" spans="1:70" ht="12">
      <c r="A127" s="356">
        <v>123</v>
      </c>
      <c r="B127" s="357">
        <f>IF(F127&gt;0,ROUNDDOWN(IF(E127&lt;'[1]Main'!$B$32,'[1]Main'!$B$34,IF(E127&gt;='[1]Main'!$B$31,0,IF(E127&gt;='[1]Main'!$B$32,('[1]Main'!$B$31-E127)*('[1]Main'!$B$33/100)))),0),"")</f>
      </c>
      <c r="C127" s="358" t="s">
        <v>208</v>
      </c>
      <c r="D127" s="359" t="s">
        <v>17</v>
      </c>
      <c r="E127" s="360">
        <f t="shared" si="2"/>
      </c>
      <c r="F127" s="361">
        <f t="shared" si="3"/>
        <v>0</v>
      </c>
      <c r="G127" s="339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40"/>
      <c r="W127" s="340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I127" s="340"/>
      <c r="AJ127" s="340"/>
      <c r="AK127" s="340"/>
      <c r="AL127" s="340"/>
      <c r="AM127" s="340"/>
      <c r="AN127" s="340"/>
      <c r="AO127" s="340"/>
      <c r="AP127" s="340"/>
      <c r="AQ127" s="340"/>
      <c r="AR127" s="340"/>
      <c r="AS127" s="340"/>
      <c r="AT127" s="340"/>
      <c r="AU127" s="340"/>
      <c r="AV127" s="340"/>
      <c r="AW127" s="340"/>
      <c r="AX127" s="340"/>
      <c r="AY127" s="340"/>
      <c r="AZ127" s="340"/>
      <c r="BA127" s="340"/>
      <c r="BB127" s="340"/>
      <c r="BC127" s="340"/>
      <c r="BD127" s="362"/>
      <c r="BE127" s="339"/>
      <c r="BF127" s="340"/>
      <c r="BG127" s="340"/>
      <c r="BH127" s="340"/>
      <c r="BI127" s="340"/>
      <c r="BJ127" s="340"/>
      <c r="BK127" s="340"/>
      <c r="BL127" s="340"/>
      <c r="BM127" s="340"/>
      <c r="BN127" s="340"/>
      <c r="BO127"/>
      <c r="BP127"/>
      <c r="BQ127"/>
      <c r="BR127"/>
    </row>
    <row r="128" spans="1:70" ht="12">
      <c r="A128" s="356">
        <v>124</v>
      </c>
      <c r="B128" s="357">
        <f>IF(F128&gt;0,ROUNDDOWN(IF(E128&lt;'[1]Main'!$B$32,'[1]Main'!$B$34,IF(E128&gt;='[1]Main'!$B$31,0,IF(E128&gt;='[1]Main'!$B$32,('[1]Main'!$B$31-E128)*('[1]Main'!$B$33/100)))),0),"")</f>
      </c>
      <c r="C128" s="358" t="s">
        <v>209</v>
      </c>
      <c r="D128" s="359" t="s">
        <v>17</v>
      </c>
      <c r="E128" s="360">
        <f t="shared" si="2"/>
      </c>
      <c r="F128" s="361">
        <f t="shared" si="3"/>
        <v>0</v>
      </c>
      <c r="G128" s="339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40"/>
      <c r="W128" s="340"/>
      <c r="X128" s="340"/>
      <c r="Y128" s="340"/>
      <c r="Z128" s="340"/>
      <c r="AA128" s="340"/>
      <c r="AB128" s="340"/>
      <c r="AC128" s="340"/>
      <c r="AD128" s="340"/>
      <c r="AE128" s="340"/>
      <c r="AF128" s="340"/>
      <c r="AG128" s="340"/>
      <c r="AH128" s="340"/>
      <c r="AI128" s="340"/>
      <c r="AJ128" s="340"/>
      <c r="AK128" s="340"/>
      <c r="AL128" s="340"/>
      <c r="AM128" s="340"/>
      <c r="AN128" s="340"/>
      <c r="AO128" s="340"/>
      <c r="AP128" s="340"/>
      <c r="AQ128" s="340"/>
      <c r="AR128" s="340"/>
      <c r="AS128" s="340"/>
      <c r="AT128" s="340"/>
      <c r="AU128" s="340"/>
      <c r="AV128" s="340"/>
      <c r="AW128" s="340"/>
      <c r="AX128" s="340"/>
      <c r="AY128" s="340"/>
      <c r="AZ128" s="340"/>
      <c r="BA128" s="340"/>
      <c r="BB128" s="340"/>
      <c r="BC128" s="340"/>
      <c r="BD128" s="362"/>
      <c r="BE128" s="339"/>
      <c r="BF128" s="340"/>
      <c r="BG128" s="340"/>
      <c r="BH128" s="340"/>
      <c r="BI128" s="340"/>
      <c r="BJ128" s="340"/>
      <c r="BK128" s="340"/>
      <c r="BL128" s="340"/>
      <c r="BM128" s="340"/>
      <c r="BN128" s="340"/>
      <c r="BO128"/>
      <c r="BP128"/>
      <c r="BQ128"/>
      <c r="BR128"/>
    </row>
    <row r="129" spans="1:70" ht="12">
      <c r="A129" s="356">
        <v>125</v>
      </c>
      <c r="B129" s="357">
        <f>IF(F129&gt;0,ROUNDDOWN(IF(E129&lt;'[1]Main'!$B$32,'[1]Main'!$B$34,IF(E129&gt;='[1]Main'!$B$31,0,IF(E129&gt;='[1]Main'!$B$32,('[1]Main'!$B$31-E129)*('[1]Main'!$B$33/100)))),0),"")</f>
      </c>
      <c r="C129" s="358" t="s">
        <v>210</v>
      </c>
      <c r="D129" s="359" t="s">
        <v>17</v>
      </c>
      <c r="E129" s="360">
        <f t="shared" si="2"/>
      </c>
      <c r="F129" s="361">
        <f t="shared" si="3"/>
        <v>0</v>
      </c>
      <c r="G129" s="339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40"/>
      <c r="W129" s="340"/>
      <c r="X129" s="340"/>
      <c r="Y129" s="340"/>
      <c r="Z129" s="340"/>
      <c r="AA129" s="340"/>
      <c r="AB129" s="340"/>
      <c r="AC129" s="340"/>
      <c r="AD129" s="340"/>
      <c r="AE129" s="340"/>
      <c r="AF129" s="340"/>
      <c r="AG129" s="340"/>
      <c r="AH129" s="340"/>
      <c r="AI129" s="340"/>
      <c r="AJ129" s="340"/>
      <c r="AK129" s="340"/>
      <c r="AL129" s="340"/>
      <c r="AM129" s="340"/>
      <c r="AN129" s="340"/>
      <c r="AO129" s="340"/>
      <c r="AP129" s="340"/>
      <c r="AQ129" s="340"/>
      <c r="AR129" s="340"/>
      <c r="AS129" s="340"/>
      <c r="AT129" s="340"/>
      <c r="AU129" s="340"/>
      <c r="AV129" s="340"/>
      <c r="AW129" s="340"/>
      <c r="AX129" s="340"/>
      <c r="AY129" s="340"/>
      <c r="AZ129" s="340"/>
      <c r="BA129" s="340"/>
      <c r="BB129" s="340"/>
      <c r="BC129" s="340"/>
      <c r="BD129" s="362"/>
      <c r="BE129" s="339"/>
      <c r="BF129" s="340"/>
      <c r="BG129" s="340"/>
      <c r="BH129" s="340"/>
      <c r="BI129" s="340"/>
      <c r="BJ129" s="340"/>
      <c r="BK129" s="340"/>
      <c r="BL129" s="340"/>
      <c r="BM129" s="340"/>
      <c r="BN129" s="340"/>
      <c r="BO129"/>
      <c r="BP129"/>
      <c r="BQ129"/>
      <c r="BR129"/>
    </row>
    <row r="130" spans="1:70" ht="12">
      <c r="A130" s="356">
        <v>126</v>
      </c>
      <c r="B130" s="357">
        <f>IF(F130&gt;0,ROUNDDOWN(IF(E130&lt;'[1]Main'!$B$32,'[1]Main'!$B$34,IF(E130&gt;='[1]Main'!$B$31,0,IF(E130&gt;='[1]Main'!$B$32,('[1]Main'!$B$31-E130)*('[1]Main'!$B$33/100)))),0),"")</f>
      </c>
      <c r="C130" s="358" t="s">
        <v>211</v>
      </c>
      <c r="D130" s="359" t="s">
        <v>17</v>
      </c>
      <c r="E130" s="360">
        <f t="shared" si="2"/>
      </c>
      <c r="F130" s="361">
        <f t="shared" si="3"/>
        <v>0</v>
      </c>
      <c r="G130" s="339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40"/>
      <c r="W130" s="340"/>
      <c r="X130" s="340"/>
      <c r="Y130" s="340"/>
      <c r="Z130" s="340"/>
      <c r="AA130" s="340"/>
      <c r="AB130" s="340"/>
      <c r="AC130" s="340"/>
      <c r="AD130" s="340"/>
      <c r="AE130" s="340"/>
      <c r="AF130" s="340"/>
      <c r="AG130" s="340"/>
      <c r="AH130" s="340"/>
      <c r="AI130" s="340"/>
      <c r="AJ130" s="340"/>
      <c r="AK130" s="340"/>
      <c r="AL130" s="340"/>
      <c r="AM130" s="340"/>
      <c r="AN130" s="340"/>
      <c r="AO130" s="340"/>
      <c r="AP130" s="340"/>
      <c r="AQ130" s="340"/>
      <c r="AR130" s="340"/>
      <c r="AS130" s="340"/>
      <c r="AT130" s="340"/>
      <c r="AU130" s="340"/>
      <c r="AV130" s="340"/>
      <c r="AW130" s="340"/>
      <c r="AX130" s="340"/>
      <c r="AY130" s="340"/>
      <c r="AZ130" s="340"/>
      <c r="BA130" s="340"/>
      <c r="BB130" s="340"/>
      <c r="BC130" s="340"/>
      <c r="BD130" s="362"/>
      <c r="BE130" s="339"/>
      <c r="BF130" s="340"/>
      <c r="BG130" s="340"/>
      <c r="BH130" s="340"/>
      <c r="BI130" s="340"/>
      <c r="BJ130" s="340"/>
      <c r="BK130" s="340"/>
      <c r="BL130" s="340"/>
      <c r="BM130" s="340"/>
      <c r="BN130" s="340"/>
      <c r="BO130"/>
      <c r="BP130"/>
      <c r="BQ130"/>
      <c r="BR130"/>
    </row>
    <row r="131" spans="1:70" ht="12">
      <c r="A131" s="356">
        <v>127</v>
      </c>
      <c r="B131" s="357">
        <f>IF(F131&gt;0,ROUNDDOWN(IF(E131&lt;'[1]Main'!$B$32,'[1]Main'!$B$34,IF(E131&gt;='[1]Main'!$B$31,0,IF(E131&gt;='[1]Main'!$B$32,('[1]Main'!$B$31-E131)*('[1]Main'!$B$33/100)))),0),"")</f>
      </c>
      <c r="C131" s="358" t="s">
        <v>212</v>
      </c>
      <c r="D131" s="359" t="s">
        <v>17</v>
      </c>
      <c r="E131" s="360">
        <f t="shared" si="2"/>
      </c>
      <c r="F131" s="361">
        <f t="shared" si="3"/>
        <v>0</v>
      </c>
      <c r="G131" s="339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40"/>
      <c r="W131" s="340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0"/>
      <c r="AH131" s="340"/>
      <c r="AI131" s="340"/>
      <c r="AJ131" s="340"/>
      <c r="AK131" s="340"/>
      <c r="AL131" s="340"/>
      <c r="AM131" s="340"/>
      <c r="AN131" s="340"/>
      <c r="AO131" s="340"/>
      <c r="AP131" s="340"/>
      <c r="AQ131" s="340"/>
      <c r="AR131" s="340"/>
      <c r="AS131" s="340"/>
      <c r="AT131" s="340"/>
      <c r="AU131" s="340"/>
      <c r="AV131" s="340"/>
      <c r="AW131" s="340"/>
      <c r="AX131" s="340"/>
      <c r="AY131" s="340"/>
      <c r="AZ131" s="340"/>
      <c r="BA131" s="340"/>
      <c r="BB131" s="340"/>
      <c r="BC131" s="340"/>
      <c r="BD131" s="362"/>
      <c r="BE131" s="339"/>
      <c r="BF131" s="340"/>
      <c r="BG131" s="340"/>
      <c r="BH131" s="340"/>
      <c r="BI131" s="340"/>
      <c r="BJ131" s="340"/>
      <c r="BK131" s="340"/>
      <c r="BL131" s="340"/>
      <c r="BM131" s="340"/>
      <c r="BN131" s="340"/>
      <c r="BO131"/>
      <c r="BP131"/>
      <c r="BQ131"/>
      <c r="BR131"/>
    </row>
    <row r="132" spans="1:70" ht="12">
      <c r="A132" s="356">
        <v>128</v>
      </c>
      <c r="B132" s="357">
        <f>IF(F132&gt;0,ROUNDDOWN(IF(E132&lt;'[1]Main'!$B$32,'[1]Main'!$B$34,IF(E132&gt;='[1]Main'!$B$31,0,IF(E132&gt;='[1]Main'!$B$32,('[1]Main'!$B$31-E132)*('[1]Main'!$B$33/100)))),0),"")</f>
      </c>
      <c r="C132" s="358" t="s">
        <v>213</v>
      </c>
      <c r="D132" s="359" t="s">
        <v>17</v>
      </c>
      <c r="E132" s="360">
        <f t="shared" si="2"/>
      </c>
      <c r="F132" s="361">
        <f t="shared" si="3"/>
        <v>0</v>
      </c>
      <c r="G132" s="339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40"/>
      <c r="W132" s="340"/>
      <c r="X132" s="340"/>
      <c r="Y132" s="340"/>
      <c r="Z132" s="340"/>
      <c r="AA132" s="340"/>
      <c r="AB132" s="340"/>
      <c r="AC132" s="340"/>
      <c r="AD132" s="340"/>
      <c r="AE132" s="340"/>
      <c r="AF132" s="340"/>
      <c r="AG132" s="340"/>
      <c r="AH132" s="340"/>
      <c r="AI132" s="340"/>
      <c r="AJ132" s="340"/>
      <c r="AK132" s="340"/>
      <c r="AL132" s="340"/>
      <c r="AM132" s="340"/>
      <c r="AN132" s="340"/>
      <c r="AO132" s="340"/>
      <c r="AP132" s="340"/>
      <c r="AQ132" s="340"/>
      <c r="AR132" s="340"/>
      <c r="AS132" s="340"/>
      <c r="AT132" s="340"/>
      <c r="AU132" s="340"/>
      <c r="AV132" s="340"/>
      <c r="AW132" s="340"/>
      <c r="AX132" s="340"/>
      <c r="AY132" s="340"/>
      <c r="AZ132" s="340"/>
      <c r="BA132" s="340"/>
      <c r="BB132" s="340"/>
      <c r="BC132" s="340"/>
      <c r="BD132" s="362"/>
      <c r="BE132" s="339"/>
      <c r="BF132" s="340"/>
      <c r="BG132" s="340"/>
      <c r="BH132" s="340"/>
      <c r="BI132" s="340"/>
      <c r="BJ132" s="340"/>
      <c r="BK132" s="340"/>
      <c r="BL132" s="340"/>
      <c r="BM132" s="340"/>
      <c r="BN132" s="340"/>
      <c r="BO132"/>
      <c r="BP132"/>
      <c r="BQ132"/>
      <c r="BR132"/>
    </row>
    <row r="133" spans="1:70" ht="12">
      <c r="A133" s="356">
        <v>129</v>
      </c>
      <c r="B133" s="357">
        <f>IF(F133&gt;0,ROUNDDOWN(IF(E133&lt;'[1]Main'!$B$32,'[1]Main'!$B$34,IF(E133&gt;='[1]Main'!$B$31,0,IF(E133&gt;='[1]Main'!$B$32,('[1]Main'!$B$31-E133)*('[1]Main'!$B$33/100)))),0),"")</f>
      </c>
      <c r="C133" s="358" t="s">
        <v>214</v>
      </c>
      <c r="D133" s="359" t="s">
        <v>17</v>
      </c>
      <c r="E133" s="360">
        <f aca="true" t="shared" si="4" ref="E133:E173">IF(F133&gt;0,AVERAGE(G133:BD133),"")</f>
      </c>
      <c r="F133" s="361">
        <f aca="true" t="shared" si="5" ref="F133:F173">COUNT(G133:BD133)</f>
        <v>0</v>
      </c>
      <c r="G133" s="339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40"/>
      <c r="W133" s="340"/>
      <c r="X133" s="340"/>
      <c r="Y133" s="340"/>
      <c r="Z133" s="340"/>
      <c r="AA133" s="340"/>
      <c r="AB133" s="340"/>
      <c r="AC133" s="340"/>
      <c r="AD133" s="340"/>
      <c r="AE133" s="340"/>
      <c r="AF133" s="340"/>
      <c r="AG133" s="340"/>
      <c r="AH133" s="340"/>
      <c r="AI133" s="340"/>
      <c r="AJ133" s="340"/>
      <c r="AK133" s="340"/>
      <c r="AL133" s="340"/>
      <c r="AM133" s="340"/>
      <c r="AN133" s="340"/>
      <c r="AO133" s="340"/>
      <c r="AP133" s="340"/>
      <c r="AQ133" s="340"/>
      <c r="AR133" s="340"/>
      <c r="AS133" s="340"/>
      <c r="AT133" s="340"/>
      <c r="AU133" s="340"/>
      <c r="AV133" s="340"/>
      <c r="AW133" s="340"/>
      <c r="AX133" s="340"/>
      <c r="AY133" s="340"/>
      <c r="AZ133" s="340"/>
      <c r="BA133" s="340"/>
      <c r="BB133" s="340"/>
      <c r="BC133" s="340"/>
      <c r="BD133" s="362"/>
      <c r="BE133" s="339"/>
      <c r="BF133" s="340"/>
      <c r="BG133" s="340"/>
      <c r="BH133" s="340"/>
      <c r="BI133" s="340"/>
      <c r="BJ133" s="340"/>
      <c r="BK133" s="340"/>
      <c r="BL133" s="340"/>
      <c r="BM133" s="340"/>
      <c r="BN133" s="340"/>
      <c r="BO133"/>
      <c r="BP133"/>
      <c r="BQ133"/>
      <c r="BR133"/>
    </row>
    <row r="134" spans="1:70" ht="12">
      <c r="A134" s="356">
        <v>130</v>
      </c>
      <c r="B134" s="357">
        <f>IF(F134&gt;0,ROUNDDOWN(IF(E134&lt;'[1]Main'!$B$32,'[1]Main'!$B$34,IF(E134&gt;='[1]Main'!$B$31,0,IF(E134&gt;='[1]Main'!$B$32,('[1]Main'!$B$31-E134)*('[1]Main'!$B$33/100)))),0),"")</f>
      </c>
      <c r="C134" s="358" t="s">
        <v>215</v>
      </c>
      <c r="D134" s="359" t="s">
        <v>17</v>
      </c>
      <c r="E134" s="360">
        <f t="shared" si="4"/>
      </c>
      <c r="F134" s="361">
        <f t="shared" si="5"/>
        <v>0</v>
      </c>
      <c r="G134" s="339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40"/>
      <c r="W134" s="340"/>
      <c r="X134" s="340"/>
      <c r="Y134" s="340"/>
      <c r="Z134" s="340"/>
      <c r="AA134" s="340"/>
      <c r="AB134" s="340"/>
      <c r="AC134" s="340"/>
      <c r="AD134" s="340"/>
      <c r="AE134" s="340"/>
      <c r="AF134" s="340"/>
      <c r="AG134" s="340"/>
      <c r="AH134" s="340"/>
      <c r="AI134" s="340"/>
      <c r="AJ134" s="340"/>
      <c r="AK134" s="340"/>
      <c r="AL134" s="340"/>
      <c r="AM134" s="340"/>
      <c r="AN134" s="340"/>
      <c r="AO134" s="340"/>
      <c r="AP134" s="340"/>
      <c r="AQ134" s="340"/>
      <c r="AR134" s="340"/>
      <c r="AS134" s="340"/>
      <c r="AT134" s="340"/>
      <c r="AU134" s="340"/>
      <c r="AV134" s="340"/>
      <c r="AW134" s="340"/>
      <c r="AX134" s="340"/>
      <c r="AY134" s="340"/>
      <c r="AZ134" s="340"/>
      <c r="BA134" s="340"/>
      <c r="BB134" s="340"/>
      <c r="BC134" s="340"/>
      <c r="BD134" s="362"/>
      <c r="BE134" s="339"/>
      <c r="BF134" s="340"/>
      <c r="BG134" s="340"/>
      <c r="BH134" s="340"/>
      <c r="BI134" s="340"/>
      <c r="BJ134" s="340"/>
      <c r="BK134" s="340"/>
      <c r="BL134" s="340"/>
      <c r="BM134" s="340"/>
      <c r="BN134" s="340"/>
      <c r="BO134"/>
      <c r="BP134"/>
      <c r="BQ134"/>
      <c r="BR134"/>
    </row>
    <row r="135" spans="1:70" ht="12">
      <c r="A135" s="356">
        <v>131</v>
      </c>
      <c r="B135" s="357">
        <f>IF(F135&gt;0,ROUNDDOWN(IF(E135&lt;'[1]Main'!$B$32,'[1]Main'!$B$34,IF(E135&gt;='[1]Main'!$B$31,0,IF(E135&gt;='[1]Main'!$B$32,('[1]Main'!$B$31-E135)*('[1]Main'!$B$33/100)))),0),"")</f>
      </c>
      <c r="C135" s="358" t="s">
        <v>216</v>
      </c>
      <c r="D135" s="359" t="s">
        <v>17</v>
      </c>
      <c r="E135" s="360">
        <f t="shared" si="4"/>
      </c>
      <c r="F135" s="361">
        <f t="shared" si="5"/>
        <v>0</v>
      </c>
      <c r="G135" s="339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0"/>
      <c r="AH135" s="340"/>
      <c r="AI135" s="340"/>
      <c r="AJ135" s="340"/>
      <c r="AK135" s="340"/>
      <c r="AL135" s="340"/>
      <c r="AM135" s="340"/>
      <c r="AN135" s="340"/>
      <c r="AO135" s="340"/>
      <c r="AP135" s="340"/>
      <c r="AQ135" s="340"/>
      <c r="AR135" s="340"/>
      <c r="AS135" s="340"/>
      <c r="AT135" s="340"/>
      <c r="AU135" s="340"/>
      <c r="AV135" s="340"/>
      <c r="AW135" s="340"/>
      <c r="AX135" s="340"/>
      <c r="AY135" s="340"/>
      <c r="AZ135" s="340"/>
      <c r="BA135" s="340"/>
      <c r="BB135" s="340"/>
      <c r="BC135" s="340"/>
      <c r="BD135" s="362"/>
      <c r="BE135" s="339"/>
      <c r="BF135" s="340"/>
      <c r="BG135" s="340"/>
      <c r="BH135" s="340"/>
      <c r="BI135" s="340"/>
      <c r="BJ135" s="340"/>
      <c r="BK135" s="340"/>
      <c r="BL135" s="340"/>
      <c r="BM135" s="340"/>
      <c r="BN135" s="340"/>
      <c r="BO135"/>
      <c r="BP135"/>
      <c r="BQ135"/>
      <c r="BR135"/>
    </row>
    <row r="136" spans="1:70" ht="12">
      <c r="A136" s="356">
        <v>132</v>
      </c>
      <c r="B136" s="357">
        <f>IF(F136&gt;0,ROUNDDOWN(IF(E136&lt;'[1]Main'!$B$32,'[1]Main'!$B$34,IF(E136&gt;='[1]Main'!$B$31,0,IF(E136&gt;='[1]Main'!$B$32,('[1]Main'!$B$31-E136)*('[1]Main'!$B$33/100)))),0),"")</f>
      </c>
      <c r="C136" s="358" t="s">
        <v>217</v>
      </c>
      <c r="D136" s="359" t="s">
        <v>17</v>
      </c>
      <c r="E136" s="360">
        <f t="shared" si="4"/>
      </c>
      <c r="F136" s="361">
        <f t="shared" si="5"/>
        <v>0</v>
      </c>
      <c r="G136" s="339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I136" s="340"/>
      <c r="AJ136" s="340"/>
      <c r="AK136" s="340"/>
      <c r="AL136" s="340"/>
      <c r="AM136" s="340"/>
      <c r="AN136" s="340"/>
      <c r="AO136" s="340"/>
      <c r="AP136" s="340"/>
      <c r="AQ136" s="340"/>
      <c r="AR136" s="340"/>
      <c r="AS136" s="340"/>
      <c r="AT136" s="340"/>
      <c r="AU136" s="340"/>
      <c r="AV136" s="340"/>
      <c r="AW136" s="340"/>
      <c r="AX136" s="340"/>
      <c r="AY136" s="340"/>
      <c r="AZ136" s="340"/>
      <c r="BA136" s="340"/>
      <c r="BB136" s="340"/>
      <c r="BC136" s="340"/>
      <c r="BD136" s="362"/>
      <c r="BE136" s="339"/>
      <c r="BF136" s="340"/>
      <c r="BG136" s="340"/>
      <c r="BH136" s="340"/>
      <c r="BI136" s="340"/>
      <c r="BJ136" s="340"/>
      <c r="BK136" s="340"/>
      <c r="BL136" s="340"/>
      <c r="BM136" s="340"/>
      <c r="BN136" s="340"/>
      <c r="BO136"/>
      <c r="BP136"/>
      <c r="BQ136"/>
      <c r="BR136"/>
    </row>
    <row r="137" spans="1:70" ht="12">
      <c r="A137" s="356">
        <v>133</v>
      </c>
      <c r="B137" s="357">
        <f>IF(F137&gt;0,ROUNDDOWN(IF(E137&lt;'[1]Main'!$B$32,'[1]Main'!$B$34,IF(E137&gt;='[1]Main'!$B$31,0,IF(E137&gt;='[1]Main'!$B$32,('[1]Main'!$B$31-E137)*('[1]Main'!$B$33/100)))),0),"")</f>
      </c>
      <c r="C137" s="358" t="s">
        <v>218</v>
      </c>
      <c r="D137" s="359" t="s">
        <v>14</v>
      </c>
      <c r="E137" s="360">
        <f t="shared" si="4"/>
      </c>
      <c r="F137" s="361">
        <f t="shared" si="5"/>
        <v>0</v>
      </c>
      <c r="G137" s="339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I137" s="340"/>
      <c r="AJ137" s="340"/>
      <c r="AK137" s="340"/>
      <c r="AL137" s="340"/>
      <c r="AM137" s="340"/>
      <c r="AN137" s="340"/>
      <c r="AO137" s="340"/>
      <c r="AP137" s="340"/>
      <c r="AQ137" s="340"/>
      <c r="AR137" s="340"/>
      <c r="AS137" s="340"/>
      <c r="AT137" s="340"/>
      <c r="AU137" s="340"/>
      <c r="AV137" s="340"/>
      <c r="AW137" s="340"/>
      <c r="AX137" s="340"/>
      <c r="AY137" s="340"/>
      <c r="AZ137" s="340"/>
      <c r="BA137" s="340"/>
      <c r="BB137" s="340"/>
      <c r="BC137" s="340"/>
      <c r="BD137" s="362"/>
      <c r="BE137" s="339"/>
      <c r="BF137" s="340"/>
      <c r="BG137" s="340"/>
      <c r="BH137" s="340"/>
      <c r="BI137" s="340"/>
      <c r="BJ137" s="340"/>
      <c r="BK137" s="340"/>
      <c r="BL137" s="340"/>
      <c r="BM137" s="340"/>
      <c r="BN137" s="340"/>
      <c r="BO137"/>
      <c r="BP137"/>
      <c r="BQ137"/>
      <c r="BR137"/>
    </row>
    <row r="138" spans="1:70" ht="12">
      <c r="A138" s="356">
        <v>134</v>
      </c>
      <c r="B138" s="357">
        <f>IF(F138&gt;0,ROUNDDOWN(IF(E138&lt;'[1]Main'!$B$32,'[1]Main'!$B$34,IF(E138&gt;='[1]Main'!$B$31,0,IF(E138&gt;='[1]Main'!$B$32,('[1]Main'!$B$31-E138)*('[1]Main'!$B$33/100)))),0),"")</f>
      </c>
      <c r="C138" s="358" t="s">
        <v>219</v>
      </c>
      <c r="D138" s="359" t="s">
        <v>17</v>
      </c>
      <c r="E138" s="360">
        <f t="shared" si="4"/>
      </c>
      <c r="F138" s="361">
        <f t="shared" si="5"/>
        <v>0</v>
      </c>
      <c r="G138" s="339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I138" s="340"/>
      <c r="AJ138" s="340"/>
      <c r="AK138" s="340"/>
      <c r="AL138" s="340"/>
      <c r="AM138" s="340"/>
      <c r="AN138" s="340"/>
      <c r="AO138" s="340"/>
      <c r="AP138" s="340"/>
      <c r="AQ138" s="340"/>
      <c r="AR138" s="340"/>
      <c r="AS138" s="340"/>
      <c r="AT138" s="340"/>
      <c r="AU138" s="340"/>
      <c r="AV138" s="340"/>
      <c r="AW138" s="340"/>
      <c r="AX138" s="340"/>
      <c r="AY138" s="340"/>
      <c r="AZ138" s="340"/>
      <c r="BA138" s="340"/>
      <c r="BB138" s="340"/>
      <c r="BC138" s="340"/>
      <c r="BD138" s="362"/>
      <c r="BE138" s="339"/>
      <c r="BF138" s="340"/>
      <c r="BG138" s="340"/>
      <c r="BH138" s="340"/>
      <c r="BI138" s="340"/>
      <c r="BJ138" s="340"/>
      <c r="BK138" s="340"/>
      <c r="BL138" s="340"/>
      <c r="BM138" s="340"/>
      <c r="BN138" s="340"/>
      <c r="BO138"/>
      <c r="BP138"/>
      <c r="BQ138"/>
      <c r="BR138"/>
    </row>
    <row r="139" spans="1:76" s="363" customFormat="1" ht="12">
      <c r="A139" s="356">
        <v>135</v>
      </c>
      <c r="B139" s="357">
        <f>IF(F139&gt;0,ROUNDDOWN(IF(E139&lt;'[1]Main'!$B$32,'[1]Main'!$B$34,IF(E139&gt;='[1]Main'!$B$31,0,IF(E139&gt;='[1]Main'!$B$32,('[1]Main'!$B$31-E139)*('[1]Main'!$B$33/100)))),0),"")</f>
      </c>
      <c r="C139" s="358" t="s">
        <v>220</v>
      </c>
      <c r="D139" s="359" t="s">
        <v>17</v>
      </c>
      <c r="E139" s="360">
        <f t="shared" si="4"/>
      </c>
      <c r="F139" s="361">
        <f t="shared" si="5"/>
        <v>0</v>
      </c>
      <c r="G139" s="339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40"/>
      <c r="W139" s="340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  <c r="AJ139" s="340"/>
      <c r="AK139" s="340"/>
      <c r="AL139" s="340"/>
      <c r="AM139" s="340"/>
      <c r="AN139" s="340"/>
      <c r="AO139" s="340"/>
      <c r="AP139" s="340"/>
      <c r="AQ139" s="340"/>
      <c r="AR139" s="340"/>
      <c r="AS139" s="340"/>
      <c r="AT139" s="340"/>
      <c r="AU139" s="340"/>
      <c r="AV139" s="340"/>
      <c r="AW139" s="340"/>
      <c r="AX139" s="340"/>
      <c r="AY139" s="340"/>
      <c r="AZ139" s="340"/>
      <c r="BA139" s="340"/>
      <c r="BB139" s="340"/>
      <c r="BC139" s="340"/>
      <c r="BD139" s="362"/>
      <c r="BE139" s="339"/>
      <c r="BF139" s="340"/>
      <c r="BG139" s="340"/>
      <c r="BH139" s="340"/>
      <c r="BI139" s="340"/>
      <c r="BJ139" s="340"/>
      <c r="BK139" s="340"/>
      <c r="BL139" s="340"/>
      <c r="BM139" s="340"/>
      <c r="BN139" s="340"/>
      <c r="BO139"/>
      <c r="BP139"/>
      <c r="BQ139"/>
      <c r="BR139"/>
      <c r="BS139" s="228"/>
      <c r="BT139" s="228"/>
      <c r="BU139" s="228"/>
      <c r="BV139" s="228"/>
      <c r="BW139" s="228"/>
      <c r="BX139" s="228"/>
    </row>
    <row r="140" spans="1:70" ht="12">
      <c r="A140" s="356">
        <v>136</v>
      </c>
      <c r="B140" s="357">
        <f>IF(F140&gt;0,ROUNDDOWN(IF(E140&lt;'[1]Main'!$B$32,'[1]Main'!$B$34,IF(E140&gt;='[1]Main'!$B$31,0,IF(E140&gt;='[1]Main'!$B$32,('[1]Main'!$B$31-E140)*('[1]Main'!$B$33/100)))),0),"")</f>
      </c>
      <c r="C140" s="358" t="s">
        <v>221</v>
      </c>
      <c r="D140" s="359" t="s">
        <v>17</v>
      </c>
      <c r="E140" s="360">
        <f t="shared" si="4"/>
      </c>
      <c r="F140" s="361">
        <f t="shared" si="5"/>
        <v>0</v>
      </c>
      <c r="G140" s="339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40"/>
      <c r="W140" s="340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  <c r="AJ140" s="340"/>
      <c r="AK140" s="340"/>
      <c r="AL140" s="340"/>
      <c r="AM140" s="340"/>
      <c r="AN140" s="340"/>
      <c r="AO140" s="340"/>
      <c r="AP140" s="340"/>
      <c r="AQ140" s="340"/>
      <c r="AR140" s="340"/>
      <c r="AS140" s="340"/>
      <c r="AT140" s="340"/>
      <c r="AU140" s="340"/>
      <c r="AV140" s="340"/>
      <c r="AW140" s="340"/>
      <c r="AX140" s="340"/>
      <c r="AY140" s="340"/>
      <c r="AZ140" s="340"/>
      <c r="BA140" s="340"/>
      <c r="BB140" s="340"/>
      <c r="BC140" s="340"/>
      <c r="BD140" s="362"/>
      <c r="BE140" s="339"/>
      <c r="BF140" s="340"/>
      <c r="BG140" s="340"/>
      <c r="BH140" s="340"/>
      <c r="BI140" s="340"/>
      <c r="BJ140" s="340"/>
      <c r="BK140" s="340"/>
      <c r="BL140" s="340"/>
      <c r="BM140" s="340"/>
      <c r="BN140" s="340"/>
      <c r="BO140"/>
      <c r="BP140"/>
      <c r="BQ140"/>
      <c r="BR140"/>
    </row>
    <row r="141" spans="1:70" ht="12">
      <c r="A141" s="356">
        <v>137</v>
      </c>
      <c r="B141" s="357">
        <f>IF(F141&gt;0,ROUNDDOWN(IF(E141&lt;'[1]Main'!$B$32,'[1]Main'!$B$34,IF(E141&gt;='[1]Main'!$B$31,0,IF(E141&gt;='[1]Main'!$B$32,('[1]Main'!$B$31-E141)*('[1]Main'!$B$33/100)))),0),"")</f>
      </c>
      <c r="C141" s="358" t="s">
        <v>222</v>
      </c>
      <c r="D141" s="359" t="s">
        <v>14</v>
      </c>
      <c r="E141" s="360">
        <f t="shared" si="4"/>
      </c>
      <c r="F141" s="361">
        <f t="shared" si="5"/>
        <v>0</v>
      </c>
      <c r="G141" s="339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40"/>
      <c r="W141" s="340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  <c r="AJ141" s="340"/>
      <c r="AK141" s="340"/>
      <c r="AL141" s="340"/>
      <c r="AM141" s="340"/>
      <c r="AN141" s="340"/>
      <c r="AO141" s="340"/>
      <c r="AP141" s="340"/>
      <c r="AQ141" s="340"/>
      <c r="AR141" s="340"/>
      <c r="AS141" s="340"/>
      <c r="AT141" s="340"/>
      <c r="AU141" s="340"/>
      <c r="AV141" s="340"/>
      <c r="AW141" s="340"/>
      <c r="AX141" s="340"/>
      <c r="AY141" s="340"/>
      <c r="AZ141" s="340"/>
      <c r="BA141" s="340"/>
      <c r="BB141" s="340"/>
      <c r="BC141" s="340"/>
      <c r="BD141" s="362"/>
      <c r="BE141" s="339"/>
      <c r="BF141" s="340"/>
      <c r="BG141" s="340"/>
      <c r="BH141" s="340"/>
      <c r="BI141" s="340"/>
      <c r="BJ141" s="340"/>
      <c r="BK141" s="340"/>
      <c r="BL141" s="340"/>
      <c r="BM141" s="340"/>
      <c r="BN141" s="340"/>
      <c r="BO141"/>
      <c r="BP141"/>
      <c r="BQ141"/>
      <c r="BR141"/>
    </row>
    <row r="142" spans="1:70" ht="12">
      <c r="A142" s="356">
        <v>138</v>
      </c>
      <c r="B142" s="357">
        <f>IF(F142&gt;0,ROUNDDOWN(IF(E142&lt;'[1]Main'!$B$32,'[1]Main'!$B$34,IF(E142&gt;='[1]Main'!$B$31,0,IF(E142&gt;='[1]Main'!$B$32,('[1]Main'!$B$31-E142)*('[1]Main'!$B$33/100)))),0),"")</f>
      </c>
      <c r="C142" s="358" t="s">
        <v>223</v>
      </c>
      <c r="D142" s="359" t="s">
        <v>14</v>
      </c>
      <c r="E142" s="360">
        <f t="shared" si="4"/>
      </c>
      <c r="F142" s="361">
        <f t="shared" si="5"/>
        <v>0</v>
      </c>
      <c r="G142" s="339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40"/>
      <c r="W142" s="340"/>
      <c r="X142" s="340"/>
      <c r="Y142" s="340"/>
      <c r="Z142" s="340"/>
      <c r="AA142" s="340"/>
      <c r="AB142" s="340"/>
      <c r="AC142" s="340"/>
      <c r="AD142" s="340"/>
      <c r="AE142" s="340"/>
      <c r="AF142" s="340"/>
      <c r="AG142" s="340"/>
      <c r="AH142" s="340"/>
      <c r="AI142" s="340"/>
      <c r="AJ142" s="340"/>
      <c r="AK142" s="340"/>
      <c r="AL142" s="340"/>
      <c r="AM142" s="340"/>
      <c r="AN142" s="340"/>
      <c r="AO142" s="340"/>
      <c r="AP142" s="340"/>
      <c r="AQ142" s="340"/>
      <c r="AR142" s="340"/>
      <c r="AS142" s="340"/>
      <c r="AT142" s="340"/>
      <c r="AU142" s="340"/>
      <c r="AV142" s="340"/>
      <c r="AW142" s="340"/>
      <c r="AX142" s="340"/>
      <c r="AY142" s="340"/>
      <c r="AZ142" s="340"/>
      <c r="BA142" s="340"/>
      <c r="BB142" s="340"/>
      <c r="BC142" s="340"/>
      <c r="BD142" s="362"/>
      <c r="BE142" s="339"/>
      <c r="BF142" s="340"/>
      <c r="BG142" s="340"/>
      <c r="BH142" s="340"/>
      <c r="BI142" s="340"/>
      <c r="BJ142" s="340"/>
      <c r="BK142" s="340"/>
      <c r="BL142" s="340"/>
      <c r="BM142" s="340"/>
      <c r="BN142" s="340"/>
      <c r="BO142"/>
      <c r="BP142"/>
      <c r="BQ142"/>
      <c r="BR142"/>
    </row>
    <row r="143" spans="1:70" ht="12">
      <c r="A143" s="356">
        <v>139</v>
      </c>
      <c r="B143" s="357">
        <f>IF(F143&gt;0,ROUNDDOWN(IF(E143&lt;'[1]Main'!$B$32,'[1]Main'!$B$34,IF(E143&gt;='[1]Main'!$B$31,0,IF(E143&gt;='[1]Main'!$B$32,('[1]Main'!$B$31-E143)*('[1]Main'!$B$33/100)))),0),"")</f>
      </c>
      <c r="C143" s="358" t="s">
        <v>224</v>
      </c>
      <c r="D143" s="359" t="s">
        <v>14</v>
      </c>
      <c r="E143" s="360">
        <f t="shared" si="4"/>
      </c>
      <c r="F143" s="361">
        <f t="shared" si="5"/>
        <v>0</v>
      </c>
      <c r="G143" s="339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40"/>
      <c r="W143" s="340"/>
      <c r="X143" s="340"/>
      <c r="Y143" s="340"/>
      <c r="Z143" s="340"/>
      <c r="AA143" s="340"/>
      <c r="AB143" s="340"/>
      <c r="AC143" s="340"/>
      <c r="AD143" s="340"/>
      <c r="AE143" s="340"/>
      <c r="AF143" s="340"/>
      <c r="AG143" s="340"/>
      <c r="AH143" s="340"/>
      <c r="AI143" s="340"/>
      <c r="AJ143" s="340"/>
      <c r="AK143" s="340"/>
      <c r="AL143" s="340"/>
      <c r="AM143" s="340"/>
      <c r="AN143" s="340"/>
      <c r="AO143" s="340"/>
      <c r="AP143" s="340"/>
      <c r="AQ143" s="340"/>
      <c r="AR143" s="340"/>
      <c r="AS143" s="340"/>
      <c r="AT143" s="340"/>
      <c r="AU143" s="340"/>
      <c r="AV143" s="340"/>
      <c r="AW143" s="340"/>
      <c r="AX143" s="340"/>
      <c r="AY143" s="340"/>
      <c r="AZ143" s="340"/>
      <c r="BA143" s="340"/>
      <c r="BB143" s="340"/>
      <c r="BC143" s="340"/>
      <c r="BD143" s="362"/>
      <c r="BE143" s="339"/>
      <c r="BF143" s="340"/>
      <c r="BG143" s="340"/>
      <c r="BH143" s="340"/>
      <c r="BI143" s="340"/>
      <c r="BJ143" s="340"/>
      <c r="BK143" s="340"/>
      <c r="BL143" s="340"/>
      <c r="BM143" s="340"/>
      <c r="BN143" s="340"/>
      <c r="BO143"/>
      <c r="BP143"/>
      <c r="BQ143"/>
      <c r="BR143"/>
    </row>
    <row r="144" spans="1:70" ht="12">
      <c r="A144" s="356">
        <v>140</v>
      </c>
      <c r="B144" s="357">
        <f>IF(F144&gt;0,ROUNDDOWN(IF(E144&lt;'[1]Main'!$B$32,'[1]Main'!$B$34,IF(E144&gt;='[1]Main'!$B$31,0,IF(E144&gt;='[1]Main'!$B$32,('[1]Main'!$B$31-E144)*('[1]Main'!$B$33/100)))),0),"")</f>
      </c>
      <c r="C144" s="358" t="s">
        <v>225</v>
      </c>
      <c r="D144" s="359" t="s">
        <v>17</v>
      </c>
      <c r="E144" s="360">
        <f t="shared" si="4"/>
      </c>
      <c r="F144" s="361">
        <f t="shared" si="5"/>
        <v>0</v>
      </c>
      <c r="G144" s="339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340"/>
      <c r="AC144" s="340"/>
      <c r="AD144" s="340"/>
      <c r="AE144" s="340"/>
      <c r="AF144" s="340"/>
      <c r="AG144" s="340"/>
      <c r="AH144" s="340"/>
      <c r="AI144" s="340"/>
      <c r="AJ144" s="340"/>
      <c r="AK144" s="340"/>
      <c r="AL144" s="340"/>
      <c r="AM144" s="340"/>
      <c r="AN144" s="340"/>
      <c r="AO144" s="340"/>
      <c r="AP144" s="340"/>
      <c r="AQ144" s="340"/>
      <c r="AR144" s="340"/>
      <c r="AS144" s="340"/>
      <c r="AT144" s="340"/>
      <c r="AU144" s="340"/>
      <c r="AV144" s="340"/>
      <c r="AW144" s="340"/>
      <c r="AX144" s="340"/>
      <c r="AY144" s="340"/>
      <c r="AZ144" s="340"/>
      <c r="BA144" s="340"/>
      <c r="BB144" s="340"/>
      <c r="BC144" s="340"/>
      <c r="BD144" s="362"/>
      <c r="BE144" s="339"/>
      <c r="BF144" s="340"/>
      <c r="BG144" s="340"/>
      <c r="BH144" s="340"/>
      <c r="BI144" s="340"/>
      <c r="BJ144" s="340"/>
      <c r="BK144" s="340"/>
      <c r="BL144" s="340"/>
      <c r="BM144" s="340"/>
      <c r="BN144" s="340"/>
      <c r="BO144"/>
      <c r="BP144"/>
      <c r="BQ144"/>
      <c r="BR144"/>
    </row>
    <row r="145" spans="1:76" ht="12">
      <c r="A145" s="356">
        <v>141</v>
      </c>
      <c r="B145" s="357">
        <f>IF(F145&gt;0,ROUNDDOWN(IF(E145&lt;'[1]Main'!$B$32,'[1]Main'!$B$34,IF(E145&gt;='[1]Main'!$B$31,0,IF(E145&gt;='[1]Main'!$B$32,('[1]Main'!$B$31-E145)*('[1]Main'!$B$33/100)))),0),"")</f>
      </c>
      <c r="C145" s="358" t="s">
        <v>226</v>
      </c>
      <c r="D145" s="359" t="s">
        <v>17</v>
      </c>
      <c r="E145" s="360">
        <f t="shared" si="4"/>
      </c>
      <c r="F145" s="361">
        <f t="shared" si="5"/>
        <v>0</v>
      </c>
      <c r="G145" s="339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40"/>
      <c r="W145" s="340"/>
      <c r="X145" s="340"/>
      <c r="Y145" s="340"/>
      <c r="Z145" s="340"/>
      <c r="AA145" s="340"/>
      <c r="AB145" s="340"/>
      <c r="AC145" s="340"/>
      <c r="AD145" s="340"/>
      <c r="AE145" s="340"/>
      <c r="AF145" s="340"/>
      <c r="AG145" s="340"/>
      <c r="AH145" s="340"/>
      <c r="AI145" s="340"/>
      <c r="AJ145" s="340"/>
      <c r="AK145" s="340"/>
      <c r="AL145" s="340"/>
      <c r="AM145" s="340"/>
      <c r="AN145" s="340"/>
      <c r="AO145" s="340"/>
      <c r="AP145" s="340"/>
      <c r="AQ145" s="340"/>
      <c r="AR145" s="340"/>
      <c r="AS145" s="340"/>
      <c r="AT145" s="340"/>
      <c r="AU145" s="340"/>
      <c r="AV145" s="340"/>
      <c r="AW145" s="340"/>
      <c r="AX145" s="340"/>
      <c r="AY145" s="340"/>
      <c r="AZ145" s="340"/>
      <c r="BA145" s="340"/>
      <c r="BB145" s="340"/>
      <c r="BC145" s="340"/>
      <c r="BD145" s="362"/>
      <c r="BE145" s="339"/>
      <c r="BF145" s="340"/>
      <c r="BG145" s="340"/>
      <c r="BH145" s="340"/>
      <c r="BI145" s="340"/>
      <c r="BJ145" s="340"/>
      <c r="BK145" s="340"/>
      <c r="BL145" s="340"/>
      <c r="BM145" s="340"/>
      <c r="BN145" s="340"/>
      <c r="BO145"/>
      <c r="BP145"/>
      <c r="BQ145" s="355"/>
      <c r="BR145" s="355"/>
      <c r="BS145" s="349"/>
      <c r="BT145" s="349"/>
      <c r="BU145" s="349"/>
      <c r="BV145" s="349"/>
      <c r="BW145" s="349"/>
      <c r="BX145" s="349"/>
    </row>
    <row r="146" spans="1:70" ht="12">
      <c r="A146" s="356">
        <v>142</v>
      </c>
      <c r="B146" s="357">
        <f>IF(F146&gt;0,ROUNDDOWN(IF(E146&lt;'[1]Main'!$B$32,'[1]Main'!$B$34,IF(E146&gt;='[1]Main'!$B$31,0,IF(E146&gt;='[1]Main'!$B$32,('[1]Main'!$B$31-E146)*('[1]Main'!$B$33/100)))),0),"")</f>
      </c>
      <c r="C146" s="358" t="s">
        <v>227</v>
      </c>
      <c r="D146" s="359" t="s">
        <v>17</v>
      </c>
      <c r="E146" s="360">
        <f t="shared" si="4"/>
      </c>
      <c r="F146" s="361">
        <f t="shared" si="5"/>
        <v>0</v>
      </c>
      <c r="G146" s="339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40"/>
      <c r="W146" s="340"/>
      <c r="X146" s="340"/>
      <c r="Y146" s="340"/>
      <c r="Z146" s="340"/>
      <c r="AA146" s="340"/>
      <c r="AB146" s="340"/>
      <c r="AC146" s="340"/>
      <c r="AD146" s="340"/>
      <c r="AE146" s="340"/>
      <c r="AF146" s="340"/>
      <c r="AG146" s="340"/>
      <c r="AH146" s="340"/>
      <c r="AI146" s="340"/>
      <c r="AJ146" s="340"/>
      <c r="AK146" s="340"/>
      <c r="AL146" s="340"/>
      <c r="AM146" s="340"/>
      <c r="AN146" s="340"/>
      <c r="AO146" s="340"/>
      <c r="AP146" s="340"/>
      <c r="AQ146" s="340"/>
      <c r="AR146" s="340"/>
      <c r="AS146" s="340"/>
      <c r="AT146" s="340"/>
      <c r="AU146" s="340"/>
      <c r="AV146" s="340"/>
      <c r="AW146" s="340"/>
      <c r="AX146" s="340"/>
      <c r="AY146" s="340"/>
      <c r="AZ146" s="340"/>
      <c r="BA146" s="340"/>
      <c r="BB146" s="340"/>
      <c r="BC146" s="340"/>
      <c r="BD146" s="362"/>
      <c r="BE146" s="339"/>
      <c r="BF146" s="340"/>
      <c r="BG146" s="340"/>
      <c r="BH146" s="340"/>
      <c r="BI146" s="340"/>
      <c r="BJ146" s="340"/>
      <c r="BK146" s="340"/>
      <c r="BL146" s="340"/>
      <c r="BM146" s="340"/>
      <c r="BN146" s="340"/>
      <c r="BO146"/>
      <c r="BP146"/>
      <c r="BQ146"/>
      <c r="BR146"/>
    </row>
    <row r="147" spans="1:70" ht="12">
      <c r="A147" s="356">
        <v>143</v>
      </c>
      <c r="B147" s="357">
        <f>IF(F147&gt;0,ROUNDDOWN(IF(E147&lt;'[1]Main'!$B$32,'[1]Main'!$B$34,IF(E147&gt;='[1]Main'!$B$31,0,IF(E147&gt;='[1]Main'!$B$32,('[1]Main'!$B$31-E147)*('[1]Main'!$B$33/100)))),0),"")</f>
      </c>
      <c r="C147" s="358" t="s">
        <v>228</v>
      </c>
      <c r="D147" s="359" t="s">
        <v>17</v>
      </c>
      <c r="E147" s="360">
        <f t="shared" si="4"/>
      </c>
      <c r="F147" s="361">
        <f t="shared" si="5"/>
        <v>0</v>
      </c>
      <c r="G147" s="339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40"/>
      <c r="W147" s="340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  <c r="AI147" s="340"/>
      <c r="AJ147" s="340"/>
      <c r="AK147" s="340"/>
      <c r="AL147" s="340"/>
      <c r="AM147" s="340"/>
      <c r="AN147" s="340"/>
      <c r="AO147" s="340"/>
      <c r="AP147" s="340"/>
      <c r="AQ147" s="340"/>
      <c r="AR147" s="340"/>
      <c r="AS147" s="340"/>
      <c r="AT147" s="340"/>
      <c r="AU147" s="340"/>
      <c r="AV147" s="340"/>
      <c r="AW147" s="340"/>
      <c r="AX147" s="340"/>
      <c r="AY147" s="340"/>
      <c r="AZ147" s="340"/>
      <c r="BA147" s="340"/>
      <c r="BB147" s="340"/>
      <c r="BC147" s="340"/>
      <c r="BD147" s="362"/>
      <c r="BE147" s="339"/>
      <c r="BF147" s="340"/>
      <c r="BG147" s="340"/>
      <c r="BH147" s="340"/>
      <c r="BI147" s="340"/>
      <c r="BJ147" s="340"/>
      <c r="BK147" s="340"/>
      <c r="BL147" s="340"/>
      <c r="BM147" s="340"/>
      <c r="BN147" s="340"/>
      <c r="BO147"/>
      <c r="BP147"/>
      <c r="BQ147"/>
      <c r="BR147"/>
    </row>
    <row r="148" spans="1:70" ht="12">
      <c r="A148" s="356">
        <v>144</v>
      </c>
      <c r="B148" s="357">
        <f>IF(F148&gt;0,ROUNDDOWN(IF(E148&lt;'[1]Main'!$B$32,'[1]Main'!$B$34,IF(E148&gt;='[1]Main'!$B$31,0,IF(E148&gt;='[1]Main'!$B$32,('[1]Main'!$B$31-E148)*('[1]Main'!$B$33/100)))),0),"")</f>
      </c>
      <c r="C148" s="358" t="s">
        <v>229</v>
      </c>
      <c r="D148" s="359" t="s">
        <v>17</v>
      </c>
      <c r="E148" s="360">
        <f t="shared" si="4"/>
      </c>
      <c r="F148" s="361">
        <f t="shared" si="5"/>
        <v>0</v>
      </c>
      <c r="G148" s="339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40"/>
      <c r="W148" s="340"/>
      <c r="X148" s="340"/>
      <c r="Y148" s="340"/>
      <c r="Z148" s="340"/>
      <c r="AA148" s="340"/>
      <c r="AB148" s="340"/>
      <c r="AC148" s="340"/>
      <c r="AD148" s="340"/>
      <c r="AE148" s="340"/>
      <c r="AF148" s="340"/>
      <c r="AG148" s="340"/>
      <c r="AH148" s="340"/>
      <c r="AI148" s="340"/>
      <c r="AJ148" s="340"/>
      <c r="AK148" s="340"/>
      <c r="AL148" s="340"/>
      <c r="AM148" s="340"/>
      <c r="AN148" s="340"/>
      <c r="AO148" s="340"/>
      <c r="AP148" s="340"/>
      <c r="AQ148" s="340"/>
      <c r="AR148" s="340"/>
      <c r="AS148" s="340"/>
      <c r="AT148" s="340"/>
      <c r="AU148" s="340"/>
      <c r="AV148" s="340"/>
      <c r="AW148" s="340"/>
      <c r="AX148" s="340"/>
      <c r="AY148" s="340"/>
      <c r="AZ148" s="340"/>
      <c r="BA148" s="340"/>
      <c r="BB148" s="340"/>
      <c r="BC148" s="340"/>
      <c r="BD148" s="362"/>
      <c r="BE148" s="339"/>
      <c r="BF148" s="340"/>
      <c r="BG148" s="340"/>
      <c r="BH148" s="340"/>
      <c r="BI148" s="340"/>
      <c r="BJ148" s="340"/>
      <c r="BK148" s="340"/>
      <c r="BL148" s="340"/>
      <c r="BM148" s="340"/>
      <c r="BN148" s="340"/>
      <c r="BO148"/>
      <c r="BP148"/>
      <c r="BQ148"/>
      <c r="BR148"/>
    </row>
    <row r="149" spans="1:70" ht="12">
      <c r="A149" s="356">
        <v>145</v>
      </c>
      <c r="B149" s="357">
        <f>IF(F149&gt;0,ROUNDDOWN(IF(E149&lt;'[1]Main'!$B$32,'[1]Main'!$B$34,IF(E149&gt;='[1]Main'!$B$31,0,IF(E149&gt;='[1]Main'!$B$32,('[1]Main'!$B$31-E149)*('[1]Main'!$B$33/100)))),0),"")</f>
      </c>
      <c r="C149" s="358" t="s">
        <v>230</v>
      </c>
      <c r="D149" s="359" t="s">
        <v>14</v>
      </c>
      <c r="E149" s="360">
        <f t="shared" si="4"/>
      </c>
      <c r="F149" s="361">
        <f t="shared" si="5"/>
        <v>0</v>
      </c>
      <c r="G149" s="339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40"/>
      <c r="W149" s="340"/>
      <c r="X149" s="340"/>
      <c r="Y149" s="340"/>
      <c r="Z149" s="340"/>
      <c r="AA149" s="340"/>
      <c r="AB149" s="340"/>
      <c r="AC149" s="340"/>
      <c r="AD149" s="340"/>
      <c r="AE149" s="340"/>
      <c r="AF149" s="340"/>
      <c r="AG149" s="340"/>
      <c r="AH149" s="340"/>
      <c r="AI149" s="340"/>
      <c r="AJ149" s="340"/>
      <c r="AK149" s="340"/>
      <c r="AL149" s="340"/>
      <c r="AM149" s="340"/>
      <c r="AN149" s="340"/>
      <c r="AO149" s="340"/>
      <c r="AP149" s="340"/>
      <c r="AQ149" s="340"/>
      <c r="AR149" s="340"/>
      <c r="AS149" s="340"/>
      <c r="AT149" s="340"/>
      <c r="AU149" s="340"/>
      <c r="AV149" s="340"/>
      <c r="AW149" s="340"/>
      <c r="AX149" s="340"/>
      <c r="AY149" s="340"/>
      <c r="AZ149" s="340"/>
      <c r="BA149" s="340"/>
      <c r="BB149" s="340"/>
      <c r="BC149" s="340"/>
      <c r="BD149" s="362"/>
      <c r="BE149" s="339"/>
      <c r="BF149" s="340"/>
      <c r="BG149" s="340"/>
      <c r="BH149" s="340"/>
      <c r="BI149" s="340"/>
      <c r="BJ149" s="340"/>
      <c r="BK149" s="340"/>
      <c r="BL149" s="340"/>
      <c r="BM149" s="340"/>
      <c r="BN149" s="340"/>
      <c r="BO149"/>
      <c r="BP149"/>
      <c r="BQ149"/>
      <c r="BR149"/>
    </row>
    <row r="150" spans="1:70" ht="12">
      <c r="A150" s="356">
        <v>146</v>
      </c>
      <c r="B150" s="357">
        <f>IF(F150&gt;0,ROUNDDOWN(IF(E150&lt;'[1]Main'!$B$32,'[1]Main'!$B$34,IF(E150&gt;='[1]Main'!$B$31,0,IF(E150&gt;='[1]Main'!$B$32,('[1]Main'!$B$31-E150)*('[1]Main'!$B$33/100)))),0),"")</f>
      </c>
      <c r="C150" s="358" t="s">
        <v>231</v>
      </c>
      <c r="D150" s="359" t="s">
        <v>14</v>
      </c>
      <c r="E150" s="360">
        <f t="shared" si="4"/>
      </c>
      <c r="F150" s="361">
        <f t="shared" si="5"/>
        <v>0</v>
      </c>
      <c r="G150" s="339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40"/>
      <c r="W150" s="340"/>
      <c r="X150" s="340"/>
      <c r="Y150" s="340"/>
      <c r="Z150" s="340"/>
      <c r="AA150" s="340"/>
      <c r="AB150" s="340"/>
      <c r="AC150" s="340"/>
      <c r="AD150" s="340"/>
      <c r="AE150" s="340"/>
      <c r="AF150" s="340"/>
      <c r="AG150" s="340"/>
      <c r="AH150" s="340"/>
      <c r="AI150" s="340"/>
      <c r="AJ150" s="340"/>
      <c r="AK150" s="340"/>
      <c r="AL150" s="340"/>
      <c r="AM150" s="340"/>
      <c r="AN150" s="340"/>
      <c r="AO150" s="340"/>
      <c r="AP150" s="340"/>
      <c r="AQ150" s="340"/>
      <c r="AR150" s="340"/>
      <c r="AS150" s="340"/>
      <c r="AT150" s="340"/>
      <c r="AU150" s="340"/>
      <c r="AV150" s="340"/>
      <c r="AW150" s="340"/>
      <c r="AX150" s="340"/>
      <c r="AY150" s="340"/>
      <c r="AZ150" s="340"/>
      <c r="BA150" s="340"/>
      <c r="BB150" s="340"/>
      <c r="BC150" s="340"/>
      <c r="BD150" s="362"/>
      <c r="BE150" s="339"/>
      <c r="BF150" s="340"/>
      <c r="BG150" s="340"/>
      <c r="BH150" s="340"/>
      <c r="BI150" s="340"/>
      <c r="BJ150" s="340"/>
      <c r="BK150" s="340"/>
      <c r="BL150" s="340"/>
      <c r="BM150" s="340"/>
      <c r="BN150" s="340"/>
      <c r="BO150"/>
      <c r="BP150"/>
      <c r="BQ150"/>
      <c r="BR150"/>
    </row>
    <row r="151" spans="1:70" ht="12">
      <c r="A151" s="356">
        <v>147</v>
      </c>
      <c r="B151" s="357">
        <f>IF(F151&gt;0,ROUNDDOWN(IF(E151&lt;'[1]Main'!$B$32,'[1]Main'!$B$34,IF(E151&gt;='[1]Main'!$B$31,0,IF(E151&gt;='[1]Main'!$B$32,('[1]Main'!$B$31-E151)*('[1]Main'!$B$33/100)))),0),"")</f>
      </c>
      <c r="C151" s="358" t="s">
        <v>232</v>
      </c>
      <c r="D151" s="359" t="s">
        <v>14</v>
      </c>
      <c r="E151" s="360">
        <f t="shared" si="4"/>
      </c>
      <c r="F151" s="361">
        <f t="shared" si="5"/>
        <v>0</v>
      </c>
      <c r="G151" s="339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40"/>
      <c r="W151" s="340"/>
      <c r="X151" s="340"/>
      <c r="Y151" s="340"/>
      <c r="Z151" s="340"/>
      <c r="AA151" s="340"/>
      <c r="AB151" s="340"/>
      <c r="AC151" s="340"/>
      <c r="AD151" s="340"/>
      <c r="AE151" s="340"/>
      <c r="AF151" s="340"/>
      <c r="AG151" s="340"/>
      <c r="AH151" s="340"/>
      <c r="AI151" s="340"/>
      <c r="AJ151" s="340"/>
      <c r="AK151" s="340"/>
      <c r="AL151" s="340"/>
      <c r="AM151" s="340"/>
      <c r="AN151" s="340"/>
      <c r="AO151" s="340"/>
      <c r="AP151" s="340"/>
      <c r="AQ151" s="340"/>
      <c r="AR151" s="340"/>
      <c r="AS151" s="340"/>
      <c r="AT151" s="340"/>
      <c r="AU151" s="340"/>
      <c r="AV151" s="340"/>
      <c r="AW151" s="340"/>
      <c r="AX151" s="340"/>
      <c r="AY151" s="340"/>
      <c r="AZ151" s="340"/>
      <c r="BA151" s="340"/>
      <c r="BB151" s="340"/>
      <c r="BC151" s="340"/>
      <c r="BD151" s="362"/>
      <c r="BE151" s="339"/>
      <c r="BF151" s="340"/>
      <c r="BG151" s="340"/>
      <c r="BH151" s="340"/>
      <c r="BI151" s="340"/>
      <c r="BJ151" s="340"/>
      <c r="BK151" s="340"/>
      <c r="BL151" s="340"/>
      <c r="BM151" s="340"/>
      <c r="BN151" s="340"/>
      <c r="BO151"/>
      <c r="BP151"/>
      <c r="BQ151"/>
      <c r="BR151"/>
    </row>
    <row r="152" spans="1:70" ht="12">
      <c r="A152" s="356">
        <v>148</v>
      </c>
      <c r="B152" s="357">
        <f>IF(F152&gt;0,ROUNDDOWN(IF(E152&lt;'[1]Main'!$B$32,'[1]Main'!$B$34,IF(E152&gt;='[1]Main'!$B$31,0,IF(E152&gt;='[1]Main'!$B$32,('[1]Main'!$B$31-E152)*('[1]Main'!$B$33/100)))),0),"")</f>
      </c>
      <c r="C152" s="358" t="s">
        <v>233</v>
      </c>
      <c r="D152" s="359" t="s">
        <v>17</v>
      </c>
      <c r="E152" s="360">
        <f t="shared" si="4"/>
      </c>
      <c r="F152" s="361">
        <f t="shared" si="5"/>
        <v>0</v>
      </c>
      <c r="G152" s="339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40"/>
      <c r="W152" s="340"/>
      <c r="X152" s="340"/>
      <c r="Y152" s="340"/>
      <c r="Z152" s="340"/>
      <c r="AA152" s="340"/>
      <c r="AB152" s="340"/>
      <c r="AC152" s="340"/>
      <c r="AD152" s="340"/>
      <c r="AE152" s="340"/>
      <c r="AF152" s="340"/>
      <c r="AG152" s="340"/>
      <c r="AH152" s="340"/>
      <c r="AI152" s="340"/>
      <c r="AJ152" s="340"/>
      <c r="AK152" s="340"/>
      <c r="AL152" s="340"/>
      <c r="AM152" s="340"/>
      <c r="AN152" s="340"/>
      <c r="AO152" s="340"/>
      <c r="AP152" s="340"/>
      <c r="AQ152" s="340"/>
      <c r="AR152" s="340"/>
      <c r="AS152" s="340"/>
      <c r="AT152" s="340"/>
      <c r="AU152" s="340"/>
      <c r="AV152" s="340"/>
      <c r="AW152" s="340"/>
      <c r="AX152" s="340"/>
      <c r="AY152" s="340"/>
      <c r="AZ152" s="340"/>
      <c r="BA152" s="340"/>
      <c r="BB152" s="340"/>
      <c r="BC152" s="340"/>
      <c r="BD152" s="362"/>
      <c r="BE152" s="339"/>
      <c r="BF152" s="340"/>
      <c r="BG152" s="340"/>
      <c r="BH152" s="340"/>
      <c r="BI152" s="340"/>
      <c r="BJ152" s="340"/>
      <c r="BK152" s="340"/>
      <c r="BL152" s="340"/>
      <c r="BM152" s="340"/>
      <c r="BN152" s="340"/>
      <c r="BO152"/>
      <c r="BP152"/>
      <c r="BQ152"/>
      <c r="BR152"/>
    </row>
    <row r="153" spans="1:70" ht="12">
      <c r="A153" s="356">
        <v>149</v>
      </c>
      <c r="B153" s="357">
        <f>IF(F153&gt;0,ROUNDDOWN(IF(E153&lt;'[1]Main'!$B$32,'[1]Main'!$B$34,IF(E153&gt;='[1]Main'!$B$31,0,IF(E153&gt;='[1]Main'!$B$32,('[1]Main'!$B$31-E153)*('[1]Main'!$B$33/100)))),0),"")</f>
      </c>
      <c r="C153" s="358" t="s">
        <v>234</v>
      </c>
      <c r="D153" s="359" t="s">
        <v>17</v>
      </c>
      <c r="E153" s="360">
        <f t="shared" si="4"/>
      </c>
      <c r="F153" s="361">
        <f t="shared" si="5"/>
        <v>0</v>
      </c>
      <c r="G153" s="339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40"/>
      <c r="W153" s="340"/>
      <c r="X153" s="340"/>
      <c r="Y153" s="340"/>
      <c r="Z153" s="340"/>
      <c r="AA153" s="340"/>
      <c r="AB153" s="340"/>
      <c r="AC153" s="340"/>
      <c r="AD153" s="340"/>
      <c r="AE153" s="340"/>
      <c r="AF153" s="340"/>
      <c r="AG153" s="340"/>
      <c r="AH153" s="340"/>
      <c r="AI153" s="340"/>
      <c r="AJ153" s="340"/>
      <c r="AK153" s="340"/>
      <c r="AL153" s="340"/>
      <c r="AM153" s="340"/>
      <c r="AN153" s="340"/>
      <c r="AO153" s="340"/>
      <c r="AP153" s="340"/>
      <c r="AQ153" s="340"/>
      <c r="AR153" s="340"/>
      <c r="AS153" s="340"/>
      <c r="AT153" s="340"/>
      <c r="AU153" s="340"/>
      <c r="AV153" s="340"/>
      <c r="AW153" s="340"/>
      <c r="AX153" s="340"/>
      <c r="AY153" s="340"/>
      <c r="AZ153" s="340"/>
      <c r="BA153" s="340"/>
      <c r="BB153" s="340"/>
      <c r="BC153" s="340"/>
      <c r="BD153" s="362"/>
      <c r="BE153" s="339"/>
      <c r="BF153" s="340"/>
      <c r="BG153" s="340"/>
      <c r="BH153" s="340"/>
      <c r="BI153" s="340"/>
      <c r="BJ153" s="340"/>
      <c r="BK153" s="340"/>
      <c r="BL153" s="340"/>
      <c r="BM153" s="340"/>
      <c r="BN153" s="340"/>
      <c r="BO153"/>
      <c r="BP153"/>
      <c r="BQ153"/>
      <c r="BR153"/>
    </row>
    <row r="154" spans="1:70" ht="12">
      <c r="A154" s="356">
        <v>150</v>
      </c>
      <c r="B154" s="357">
        <f>IF(F154&gt;0,ROUNDDOWN(IF(E154&lt;'[1]Main'!$B$32,'[1]Main'!$B$34,IF(E154&gt;='[1]Main'!$B$31,0,IF(E154&gt;='[1]Main'!$B$32,('[1]Main'!$B$31-E154)*('[1]Main'!$B$33/100)))),0),"")</f>
      </c>
      <c r="C154" s="358" t="s">
        <v>235</v>
      </c>
      <c r="D154" s="359" t="s">
        <v>14</v>
      </c>
      <c r="E154" s="360">
        <f t="shared" si="4"/>
      </c>
      <c r="F154" s="361">
        <f t="shared" si="5"/>
        <v>0</v>
      </c>
      <c r="G154" s="339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40"/>
      <c r="W154" s="340"/>
      <c r="X154" s="340"/>
      <c r="Y154" s="340"/>
      <c r="Z154" s="340"/>
      <c r="AA154" s="340"/>
      <c r="AB154" s="340"/>
      <c r="AC154" s="340"/>
      <c r="AD154" s="340"/>
      <c r="AE154" s="340"/>
      <c r="AF154" s="340"/>
      <c r="AG154" s="340"/>
      <c r="AH154" s="340"/>
      <c r="AI154" s="340"/>
      <c r="AJ154" s="340"/>
      <c r="AK154" s="340"/>
      <c r="AL154" s="340"/>
      <c r="AM154" s="340"/>
      <c r="AN154" s="340"/>
      <c r="AO154" s="340"/>
      <c r="AP154" s="340"/>
      <c r="AQ154" s="340"/>
      <c r="AR154" s="340"/>
      <c r="AS154" s="340"/>
      <c r="AT154" s="340"/>
      <c r="AU154" s="340"/>
      <c r="AV154" s="340"/>
      <c r="AW154" s="340"/>
      <c r="AX154" s="340"/>
      <c r="AY154" s="340"/>
      <c r="AZ154" s="340"/>
      <c r="BA154" s="340"/>
      <c r="BB154" s="340"/>
      <c r="BC154" s="340"/>
      <c r="BD154" s="362"/>
      <c r="BE154" s="339"/>
      <c r="BF154" s="340"/>
      <c r="BG154" s="340"/>
      <c r="BH154" s="340"/>
      <c r="BI154" s="340"/>
      <c r="BJ154" s="340"/>
      <c r="BK154" s="340"/>
      <c r="BL154" s="340"/>
      <c r="BM154" s="340"/>
      <c r="BN154" s="340"/>
      <c r="BO154"/>
      <c r="BP154"/>
      <c r="BQ154"/>
      <c r="BR154"/>
    </row>
    <row r="155" spans="1:70" ht="12">
      <c r="A155" s="356">
        <v>151</v>
      </c>
      <c r="B155" s="357">
        <f>IF(F155&gt;0,ROUNDDOWN(IF(E155&lt;'[1]Main'!$B$32,'[1]Main'!$B$34,IF(E155&gt;='[1]Main'!$B$31,0,IF(E155&gt;='[1]Main'!$B$32,('[1]Main'!$B$31-E155)*('[1]Main'!$B$33/100)))),0),"")</f>
      </c>
      <c r="C155" s="358" t="s">
        <v>236</v>
      </c>
      <c r="D155" s="359" t="s">
        <v>17</v>
      </c>
      <c r="E155" s="360">
        <f t="shared" si="4"/>
      </c>
      <c r="F155" s="361">
        <f t="shared" si="5"/>
        <v>0</v>
      </c>
      <c r="G155" s="339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40"/>
      <c r="W155" s="340"/>
      <c r="X155" s="340"/>
      <c r="Y155" s="340"/>
      <c r="Z155" s="340"/>
      <c r="AA155" s="340"/>
      <c r="AB155" s="340"/>
      <c r="AC155" s="340"/>
      <c r="AD155" s="340"/>
      <c r="AE155" s="340"/>
      <c r="AF155" s="340"/>
      <c r="AG155" s="340"/>
      <c r="AH155" s="340"/>
      <c r="AI155" s="340"/>
      <c r="AJ155" s="340"/>
      <c r="AK155" s="340"/>
      <c r="AL155" s="340"/>
      <c r="AM155" s="340"/>
      <c r="AN155" s="340"/>
      <c r="AO155" s="340"/>
      <c r="AP155" s="340"/>
      <c r="AQ155" s="340"/>
      <c r="AR155" s="340"/>
      <c r="AS155" s="340"/>
      <c r="AT155" s="340"/>
      <c r="AU155" s="340"/>
      <c r="AV155" s="340"/>
      <c r="AW155" s="340"/>
      <c r="AX155" s="340"/>
      <c r="AY155" s="340"/>
      <c r="AZ155" s="340"/>
      <c r="BA155" s="340"/>
      <c r="BB155" s="340"/>
      <c r="BC155" s="340"/>
      <c r="BD155" s="362"/>
      <c r="BE155" s="339"/>
      <c r="BF155" s="340"/>
      <c r="BG155" s="340"/>
      <c r="BH155" s="340"/>
      <c r="BI155" s="340"/>
      <c r="BJ155" s="340"/>
      <c r="BK155" s="340"/>
      <c r="BL155" s="340"/>
      <c r="BM155" s="340"/>
      <c r="BN155" s="340"/>
      <c r="BO155"/>
      <c r="BP155"/>
      <c r="BQ155"/>
      <c r="BR155"/>
    </row>
    <row r="156" spans="1:70" ht="12">
      <c r="A156" s="356">
        <v>152</v>
      </c>
      <c r="B156" s="357">
        <f>IF(F156&gt;0,ROUNDDOWN(IF(E156&lt;'[1]Main'!$B$32,'[1]Main'!$B$34,IF(E156&gt;='[1]Main'!$B$31,0,IF(E156&gt;='[1]Main'!$B$32,('[1]Main'!$B$31-E156)*('[1]Main'!$B$33/100)))),0),"")</f>
      </c>
      <c r="C156" s="358" t="s">
        <v>237</v>
      </c>
      <c r="D156" s="359" t="s">
        <v>17</v>
      </c>
      <c r="E156" s="360">
        <f t="shared" si="4"/>
      </c>
      <c r="F156" s="361">
        <f t="shared" si="5"/>
        <v>0</v>
      </c>
      <c r="G156" s="339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40"/>
      <c r="W156" s="340"/>
      <c r="X156" s="340"/>
      <c r="Y156" s="340"/>
      <c r="Z156" s="340"/>
      <c r="AA156" s="340"/>
      <c r="AB156" s="340"/>
      <c r="AC156" s="340"/>
      <c r="AD156" s="340"/>
      <c r="AE156" s="340"/>
      <c r="AF156" s="340"/>
      <c r="AG156" s="340"/>
      <c r="AH156" s="340"/>
      <c r="AI156" s="340"/>
      <c r="AJ156" s="340"/>
      <c r="AK156" s="340"/>
      <c r="AL156" s="340"/>
      <c r="AM156" s="340"/>
      <c r="AN156" s="340"/>
      <c r="AO156" s="340"/>
      <c r="AP156" s="340"/>
      <c r="AQ156" s="340"/>
      <c r="AR156" s="340"/>
      <c r="AS156" s="340"/>
      <c r="AT156" s="340"/>
      <c r="AU156" s="340"/>
      <c r="AV156" s="340"/>
      <c r="AW156" s="340"/>
      <c r="AX156" s="340"/>
      <c r="AY156" s="340"/>
      <c r="AZ156" s="340"/>
      <c r="BA156" s="340"/>
      <c r="BB156" s="340"/>
      <c r="BC156" s="340"/>
      <c r="BD156" s="362"/>
      <c r="BE156" s="339"/>
      <c r="BF156" s="340"/>
      <c r="BG156" s="340"/>
      <c r="BH156" s="340"/>
      <c r="BI156" s="340"/>
      <c r="BJ156" s="340"/>
      <c r="BK156" s="340"/>
      <c r="BL156" s="340"/>
      <c r="BM156" s="340"/>
      <c r="BN156" s="340"/>
      <c r="BO156"/>
      <c r="BP156"/>
      <c r="BQ156"/>
      <c r="BR156"/>
    </row>
    <row r="157" spans="1:70" ht="12">
      <c r="A157" s="356">
        <v>153</v>
      </c>
      <c r="B157" s="357">
        <f>IF(F157&gt;0,ROUNDDOWN(IF(E157&lt;'[1]Main'!$B$32,'[1]Main'!$B$34,IF(E157&gt;='[1]Main'!$B$31,0,IF(E157&gt;='[1]Main'!$B$32,('[1]Main'!$B$31-E157)*('[1]Main'!$B$33/100)))),0),"")</f>
      </c>
      <c r="C157" s="358" t="s">
        <v>238</v>
      </c>
      <c r="D157" s="359" t="s">
        <v>17</v>
      </c>
      <c r="E157" s="360">
        <f t="shared" si="4"/>
      </c>
      <c r="F157" s="361">
        <f t="shared" si="5"/>
        <v>0</v>
      </c>
      <c r="G157" s="339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40"/>
      <c r="W157" s="340"/>
      <c r="X157" s="340"/>
      <c r="Y157" s="340"/>
      <c r="Z157" s="340"/>
      <c r="AA157" s="340"/>
      <c r="AB157" s="340"/>
      <c r="AC157" s="340"/>
      <c r="AD157" s="340"/>
      <c r="AE157" s="340"/>
      <c r="AF157" s="340"/>
      <c r="AG157" s="340"/>
      <c r="AH157" s="340"/>
      <c r="AI157" s="340"/>
      <c r="AJ157" s="340"/>
      <c r="AK157" s="340"/>
      <c r="AL157" s="340"/>
      <c r="AM157" s="340"/>
      <c r="AN157" s="340"/>
      <c r="AO157" s="340"/>
      <c r="AP157" s="340"/>
      <c r="AQ157" s="340"/>
      <c r="AR157" s="340"/>
      <c r="AS157" s="340"/>
      <c r="AT157" s="340"/>
      <c r="AU157" s="340"/>
      <c r="AV157" s="340"/>
      <c r="AW157" s="340"/>
      <c r="AX157" s="340"/>
      <c r="AY157" s="340"/>
      <c r="AZ157" s="340"/>
      <c r="BA157" s="340"/>
      <c r="BB157" s="340"/>
      <c r="BC157" s="340"/>
      <c r="BD157" s="362"/>
      <c r="BE157" s="339"/>
      <c r="BF157" s="340"/>
      <c r="BG157" s="340"/>
      <c r="BH157" s="340"/>
      <c r="BI157" s="340"/>
      <c r="BJ157" s="340"/>
      <c r="BK157" s="340"/>
      <c r="BL157" s="340"/>
      <c r="BM157" s="340"/>
      <c r="BN157" s="340"/>
      <c r="BO157"/>
      <c r="BP157"/>
      <c r="BQ157"/>
      <c r="BR157"/>
    </row>
    <row r="158" spans="1:70" ht="12">
      <c r="A158" s="356">
        <v>154</v>
      </c>
      <c r="B158" s="357">
        <f>IF(F158&gt;0,ROUNDDOWN(IF(E158&lt;'[1]Main'!$B$32,'[1]Main'!$B$34,IF(E158&gt;='[1]Main'!$B$31,0,IF(E158&gt;='[1]Main'!$B$32,('[1]Main'!$B$31-E158)*('[1]Main'!$B$33/100)))),0),"")</f>
      </c>
      <c r="C158" s="358" t="s">
        <v>239</v>
      </c>
      <c r="D158" s="359" t="s">
        <v>17</v>
      </c>
      <c r="E158" s="360">
        <f t="shared" si="4"/>
      </c>
      <c r="F158" s="361">
        <f t="shared" si="5"/>
        <v>0</v>
      </c>
      <c r="G158" s="339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40"/>
      <c r="W158" s="340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  <c r="AJ158" s="340"/>
      <c r="AK158" s="340"/>
      <c r="AL158" s="340"/>
      <c r="AM158" s="340"/>
      <c r="AN158" s="340"/>
      <c r="AO158" s="340"/>
      <c r="AP158" s="340"/>
      <c r="AQ158" s="340"/>
      <c r="AR158" s="340"/>
      <c r="AS158" s="340"/>
      <c r="AT158" s="340"/>
      <c r="AU158" s="340"/>
      <c r="AV158" s="340"/>
      <c r="AW158" s="340"/>
      <c r="AX158" s="340"/>
      <c r="AY158" s="340"/>
      <c r="AZ158" s="340"/>
      <c r="BA158" s="340"/>
      <c r="BB158" s="340"/>
      <c r="BC158" s="340"/>
      <c r="BD158" s="362"/>
      <c r="BE158" s="339"/>
      <c r="BF158" s="340"/>
      <c r="BG158" s="340"/>
      <c r="BH158" s="340"/>
      <c r="BI158" s="340"/>
      <c r="BJ158" s="340"/>
      <c r="BK158" s="340"/>
      <c r="BL158" s="340"/>
      <c r="BM158" s="340"/>
      <c r="BN158" s="340"/>
      <c r="BO158"/>
      <c r="BP158"/>
      <c r="BQ158"/>
      <c r="BR158"/>
    </row>
    <row r="159" spans="1:70" ht="12">
      <c r="A159" s="356">
        <v>155</v>
      </c>
      <c r="B159" s="357">
        <f>IF(F159&gt;0,ROUNDDOWN(IF(E159&lt;'[1]Main'!$B$32,'[1]Main'!$B$34,IF(E159&gt;='[1]Main'!$B$31,0,IF(E159&gt;='[1]Main'!$B$32,('[1]Main'!$B$31-E159)*('[1]Main'!$B$33/100)))),0),"")</f>
      </c>
      <c r="C159" s="358" t="s">
        <v>240</v>
      </c>
      <c r="D159" s="359" t="s">
        <v>17</v>
      </c>
      <c r="E159" s="360">
        <f t="shared" si="4"/>
      </c>
      <c r="F159" s="361">
        <f t="shared" si="5"/>
        <v>0</v>
      </c>
      <c r="G159" s="339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40"/>
      <c r="W159" s="340"/>
      <c r="X159" s="340"/>
      <c r="Y159" s="340"/>
      <c r="Z159" s="340"/>
      <c r="AA159" s="340"/>
      <c r="AB159" s="340"/>
      <c r="AC159" s="340"/>
      <c r="AD159" s="340"/>
      <c r="AE159" s="340"/>
      <c r="AF159" s="340"/>
      <c r="AG159" s="340"/>
      <c r="AH159" s="340"/>
      <c r="AI159" s="340"/>
      <c r="AJ159" s="340"/>
      <c r="AK159" s="340"/>
      <c r="AL159" s="340"/>
      <c r="AM159" s="340"/>
      <c r="AN159" s="340"/>
      <c r="AO159" s="340"/>
      <c r="AP159" s="340"/>
      <c r="AQ159" s="340"/>
      <c r="AR159" s="340"/>
      <c r="AS159" s="340"/>
      <c r="AT159" s="340"/>
      <c r="AU159" s="340"/>
      <c r="AV159" s="340"/>
      <c r="AW159" s="340"/>
      <c r="AX159" s="340"/>
      <c r="AY159" s="340"/>
      <c r="AZ159" s="340"/>
      <c r="BA159" s="340"/>
      <c r="BB159" s="340"/>
      <c r="BC159" s="340"/>
      <c r="BD159" s="362"/>
      <c r="BE159" s="339"/>
      <c r="BF159" s="340"/>
      <c r="BG159" s="340"/>
      <c r="BH159" s="340"/>
      <c r="BI159" s="340"/>
      <c r="BJ159" s="340"/>
      <c r="BK159" s="340"/>
      <c r="BL159" s="340"/>
      <c r="BM159" s="340"/>
      <c r="BN159" s="340"/>
      <c r="BO159"/>
      <c r="BP159"/>
      <c r="BQ159"/>
      <c r="BR159"/>
    </row>
    <row r="160" spans="1:70" ht="12">
      <c r="A160" s="356">
        <v>156</v>
      </c>
      <c r="B160" s="357">
        <f>IF(F160&gt;0,ROUNDDOWN(IF(E160&lt;'[1]Main'!$B$32,'[1]Main'!$B$34,IF(E160&gt;='[1]Main'!$B$31,0,IF(E160&gt;='[1]Main'!$B$32,('[1]Main'!$B$31-E160)*('[1]Main'!$B$33/100)))),0),"")</f>
      </c>
      <c r="C160" s="358" t="s">
        <v>241</v>
      </c>
      <c r="D160" s="359" t="s">
        <v>17</v>
      </c>
      <c r="E160" s="360">
        <f t="shared" si="4"/>
      </c>
      <c r="F160" s="361">
        <f t="shared" si="5"/>
        <v>0</v>
      </c>
      <c r="G160" s="339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40"/>
      <c r="W160" s="340"/>
      <c r="X160" s="340"/>
      <c r="Y160" s="340"/>
      <c r="Z160" s="340"/>
      <c r="AA160" s="340"/>
      <c r="AB160" s="340"/>
      <c r="AC160" s="340"/>
      <c r="AD160" s="340"/>
      <c r="AE160" s="340"/>
      <c r="AF160" s="340"/>
      <c r="AG160" s="340"/>
      <c r="AH160" s="340"/>
      <c r="AI160" s="340"/>
      <c r="AJ160" s="340"/>
      <c r="AK160" s="340"/>
      <c r="AL160" s="340"/>
      <c r="AM160" s="340"/>
      <c r="AN160" s="340"/>
      <c r="AO160" s="340"/>
      <c r="AP160" s="340"/>
      <c r="AQ160" s="340"/>
      <c r="AR160" s="340"/>
      <c r="AS160" s="340"/>
      <c r="AT160" s="340"/>
      <c r="AU160" s="340"/>
      <c r="AV160" s="340"/>
      <c r="AW160" s="340"/>
      <c r="AX160" s="340"/>
      <c r="AY160" s="340"/>
      <c r="AZ160" s="340"/>
      <c r="BA160" s="340"/>
      <c r="BB160" s="340"/>
      <c r="BC160" s="340"/>
      <c r="BD160" s="362"/>
      <c r="BE160" s="339"/>
      <c r="BF160" s="340"/>
      <c r="BG160" s="340"/>
      <c r="BH160" s="340"/>
      <c r="BI160" s="340"/>
      <c r="BJ160" s="340"/>
      <c r="BK160" s="340"/>
      <c r="BL160" s="340"/>
      <c r="BM160" s="340"/>
      <c r="BN160" s="340"/>
      <c r="BO160"/>
      <c r="BP160"/>
      <c r="BQ160"/>
      <c r="BR160"/>
    </row>
    <row r="161" spans="1:70" ht="12">
      <c r="A161" s="356">
        <v>157</v>
      </c>
      <c r="B161" s="357">
        <f>IF(F161&gt;0,ROUNDDOWN(IF(E161&lt;'[1]Main'!$B$32,'[1]Main'!$B$34,IF(E161&gt;='[1]Main'!$B$31,0,IF(E161&gt;='[1]Main'!$B$32,('[1]Main'!$B$31-E161)*('[1]Main'!$B$33/100)))),0),"")</f>
      </c>
      <c r="C161" s="358" t="s">
        <v>242</v>
      </c>
      <c r="D161" s="359" t="s">
        <v>17</v>
      </c>
      <c r="E161" s="360">
        <f t="shared" si="4"/>
      </c>
      <c r="F161" s="361">
        <f t="shared" si="5"/>
        <v>0</v>
      </c>
      <c r="G161" s="339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40"/>
      <c r="W161" s="340"/>
      <c r="X161" s="340"/>
      <c r="Y161" s="340"/>
      <c r="Z161" s="340"/>
      <c r="AA161" s="340"/>
      <c r="AB161" s="340"/>
      <c r="AC161" s="340"/>
      <c r="AD161" s="340"/>
      <c r="AE161" s="340"/>
      <c r="AF161" s="340"/>
      <c r="AG161" s="340"/>
      <c r="AH161" s="340"/>
      <c r="AI161" s="340"/>
      <c r="AJ161" s="340"/>
      <c r="AK161" s="340"/>
      <c r="AL161" s="340"/>
      <c r="AM161" s="340"/>
      <c r="AN161" s="340"/>
      <c r="AO161" s="340"/>
      <c r="AP161" s="340"/>
      <c r="AQ161" s="340"/>
      <c r="AR161" s="340"/>
      <c r="AS161" s="340"/>
      <c r="AT161" s="340"/>
      <c r="AU161" s="340"/>
      <c r="AV161" s="340"/>
      <c r="AW161" s="340"/>
      <c r="AX161" s="340"/>
      <c r="AY161" s="340"/>
      <c r="AZ161" s="340"/>
      <c r="BA161" s="340"/>
      <c r="BB161" s="340"/>
      <c r="BC161" s="340"/>
      <c r="BD161" s="362"/>
      <c r="BE161" s="339"/>
      <c r="BF161" s="340"/>
      <c r="BG161" s="340"/>
      <c r="BH161" s="340"/>
      <c r="BI161" s="340"/>
      <c r="BJ161" s="340"/>
      <c r="BK161" s="340"/>
      <c r="BL161" s="340"/>
      <c r="BM161" s="340"/>
      <c r="BN161" s="340"/>
      <c r="BO161"/>
      <c r="BP161"/>
      <c r="BQ161"/>
      <c r="BR161"/>
    </row>
    <row r="162" spans="1:70" ht="12">
      <c r="A162" s="356">
        <v>158</v>
      </c>
      <c r="B162" s="357">
        <f>IF(F162&gt;0,ROUNDDOWN(IF(E162&lt;'[1]Main'!$B$32,'[1]Main'!$B$34,IF(E162&gt;='[1]Main'!$B$31,0,IF(E162&gt;='[1]Main'!$B$32,('[1]Main'!$B$31-E162)*('[1]Main'!$B$33/100)))),0),"")</f>
      </c>
      <c r="C162" s="358" t="s">
        <v>243</v>
      </c>
      <c r="D162" s="359" t="s">
        <v>17</v>
      </c>
      <c r="E162" s="360">
        <f t="shared" si="4"/>
      </c>
      <c r="F162" s="361">
        <f t="shared" si="5"/>
        <v>0</v>
      </c>
      <c r="G162" s="339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40"/>
      <c r="W162" s="340"/>
      <c r="X162" s="340"/>
      <c r="Y162" s="340"/>
      <c r="Z162" s="340"/>
      <c r="AA162" s="340"/>
      <c r="AB162" s="340"/>
      <c r="AC162" s="340"/>
      <c r="AD162" s="340"/>
      <c r="AE162" s="340"/>
      <c r="AF162" s="340"/>
      <c r="AG162" s="340"/>
      <c r="AH162" s="340"/>
      <c r="AI162" s="340"/>
      <c r="AJ162" s="340"/>
      <c r="AK162" s="340"/>
      <c r="AL162" s="340"/>
      <c r="AM162" s="340"/>
      <c r="AN162" s="340"/>
      <c r="AO162" s="340"/>
      <c r="AP162" s="340"/>
      <c r="AQ162" s="340"/>
      <c r="AR162" s="340"/>
      <c r="AS162" s="340"/>
      <c r="AT162" s="340"/>
      <c r="AU162" s="340"/>
      <c r="AV162" s="340"/>
      <c r="AW162" s="340"/>
      <c r="AX162" s="340"/>
      <c r="AY162" s="340"/>
      <c r="AZ162" s="340"/>
      <c r="BA162" s="340"/>
      <c r="BB162" s="340"/>
      <c r="BC162" s="340"/>
      <c r="BD162" s="362"/>
      <c r="BE162" s="339"/>
      <c r="BF162" s="340"/>
      <c r="BG162" s="340"/>
      <c r="BH162" s="340"/>
      <c r="BI162" s="340"/>
      <c r="BJ162" s="340"/>
      <c r="BK162" s="340"/>
      <c r="BL162" s="340"/>
      <c r="BM162" s="340"/>
      <c r="BN162" s="340"/>
      <c r="BO162"/>
      <c r="BP162"/>
      <c r="BQ162"/>
      <c r="BR162"/>
    </row>
    <row r="163" spans="1:70" ht="12">
      <c r="A163" s="356">
        <v>159</v>
      </c>
      <c r="B163" s="357">
        <f>IF(F163&gt;0,ROUNDDOWN(IF(E163&lt;'[1]Main'!$B$32,'[1]Main'!$B$34,IF(E163&gt;='[1]Main'!$B$31,0,IF(E163&gt;='[1]Main'!$B$32,('[1]Main'!$B$31-E163)*('[1]Main'!$B$33/100)))),0),"")</f>
      </c>
      <c r="C163" s="358" t="s">
        <v>244</v>
      </c>
      <c r="D163" s="359" t="s">
        <v>14</v>
      </c>
      <c r="E163" s="360">
        <f t="shared" si="4"/>
      </c>
      <c r="F163" s="361">
        <f t="shared" si="5"/>
        <v>0</v>
      </c>
      <c r="G163" s="339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40"/>
      <c r="AN163" s="340"/>
      <c r="AO163" s="340"/>
      <c r="AP163" s="340"/>
      <c r="AQ163" s="340"/>
      <c r="AR163" s="340"/>
      <c r="AS163" s="340"/>
      <c r="AT163" s="340"/>
      <c r="AU163" s="340"/>
      <c r="AV163" s="340"/>
      <c r="AW163" s="340"/>
      <c r="AX163" s="340"/>
      <c r="AY163" s="340"/>
      <c r="AZ163" s="340"/>
      <c r="BA163" s="340"/>
      <c r="BB163" s="340"/>
      <c r="BC163" s="340"/>
      <c r="BD163" s="362"/>
      <c r="BE163" s="339"/>
      <c r="BF163" s="340"/>
      <c r="BG163" s="340"/>
      <c r="BH163" s="340"/>
      <c r="BI163" s="340"/>
      <c r="BJ163" s="340"/>
      <c r="BK163" s="340"/>
      <c r="BL163" s="340"/>
      <c r="BM163" s="340"/>
      <c r="BN163" s="340"/>
      <c r="BO163"/>
      <c r="BP163"/>
      <c r="BQ163"/>
      <c r="BR163"/>
    </row>
    <row r="164" spans="1:70" ht="12">
      <c r="A164" s="356">
        <v>160</v>
      </c>
      <c r="B164" s="357">
        <f>IF(F164&gt;0,ROUNDDOWN(IF(E164&lt;'[1]Main'!$B$32,'[1]Main'!$B$34,IF(E164&gt;='[1]Main'!$B$31,0,IF(E164&gt;='[1]Main'!$B$32,('[1]Main'!$B$31-E164)*('[1]Main'!$B$33/100)))),0),"")</f>
      </c>
      <c r="C164" s="358" t="s">
        <v>245</v>
      </c>
      <c r="D164" s="359" t="s">
        <v>17</v>
      </c>
      <c r="E164" s="360">
        <f t="shared" si="4"/>
      </c>
      <c r="F164" s="361">
        <f t="shared" si="5"/>
        <v>0</v>
      </c>
      <c r="G164" s="339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40"/>
      <c r="W164" s="340"/>
      <c r="X164" s="340"/>
      <c r="Y164" s="340"/>
      <c r="Z164" s="340"/>
      <c r="AA164" s="340"/>
      <c r="AB164" s="340"/>
      <c r="AC164" s="340"/>
      <c r="AD164" s="340"/>
      <c r="AE164" s="340"/>
      <c r="AF164" s="340"/>
      <c r="AG164" s="340"/>
      <c r="AH164" s="340"/>
      <c r="AI164" s="340"/>
      <c r="AJ164" s="340"/>
      <c r="AK164" s="340"/>
      <c r="AL164" s="340"/>
      <c r="AM164" s="340"/>
      <c r="AN164" s="340"/>
      <c r="AO164" s="340"/>
      <c r="AP164" s="340"/>
      <c r="AQ164" s="340"/>
      <c r="AR164" s="340"/>
      <c r="AS164" s="340"/>
      <c r="AT164" s="340"/>
      <c r="AU164" s="340"/>
      <c r="AV164" s="340"/>
      <c r="AW164" s="340"/>
      <c r="AX164" s="340"/>
      <c r="AY164" s="340"/>
      <c r="AZ164" s="340"/>
      <c r="BA164" s="340"/>
      <c r="BB164" s="340"/>
      <c r="BC164" s="340"/>
      <c r="BD164" s="362"/>
      <c r="BE164" s="339"/>
      <c r="BF164" s="340"/>
      <c r="BG164" s="340"/>
      <c r="BH164" s="340"/>
      <c r="BI164" s="340"/>
      <c r="BJ164" s="340"/>
      <c r="BK164" s="340"/>
      <c r="BL164" s="340"/>
      <c r="BM164" s="340"/>
      <c r="BN164" s="340"/>
      <c r="BO164"/>
      <c r="BP164"/>
      <c r="BQ164"/>
      <c r="BR164"/>
    </row>
    <row r="165" spans="1:70" ht="12">
      <c r="A165" s="356">
        <v>161</v>
      </c>
      <c r="B165" s="357">
        <f>IF(F165&gt;0,ROUNDDOWN(IF(E165&lt;'[1]Main'!$B$32,'[1]Main'!$B$34,IF(E165&gt;='[1]Main'!$B$31,0,IF(E165&gt;='[1]Main'!$B$32,('[1]Main'!$B$31-E165)*('[1]Main'!$B$33/100)))),0),"")</f>
      </c>
      <c r="C165" s="358" t="s">
        <v>246</v>
      </c>
      <c r="D165" s="359" t="s">
        <v>17</v>
      </c>
      <c r="E165" s="360">
        <f t="shared" si="4"/>
      </c>
      <c r="F165" s="361">
        <f t="shared" si="5"/>
        <v>0</v>
      </c>
      <c r="G165" s="339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40"/>
      <c r="W165" s="340"/>
      <c r="X165" s="340"/>
      <c r="Y165" s="340"/>
      <c r="Z165" s="340"/>
      <c r="AA165" s="340"/>
      <c r="AB165" s="340"/>
      <c r="AC165" s="340"/>
      <c r="AD165" s="340"/>
      <c r="AE165" s="340"/>
      <c r="AF165" s="340"/>
      <c r="AG165" s="340"/>
      <c r="AH165" s="340"/>
      <c r="AI165" s="340"/>
      <c r="AJ165" s="340"/>
      <c r="AK165" s="340"/>
      <c r="AL165" s="340"/>
      <c r="AM165" s="340"/>
      <c r="AN165" s="340"/>
      <c r="AO165" s="340"/>
      <c r="AP165" s="340"/>
      <c r="AQ165" s="340"/>
      <c r="AR165" s="340"/>
      <c r="AS165" s="340"/>
      <c r="AT165" s="340"/>
      <c r="AU165" s="340"/>
      <c r="AV165" s="340"/>
      <c r="AW165" s="340"/>
      <c r="AX165" s="340"/>
      <c r="AY165" s="340"/>
      <c r="AZ165" s="340"/>
      <c r="BA165" s="340"/>
      <c r="BB165" s="340"/>
      <c r="BC165" s="340"/>
      <c r="BD165" s="362"/>
      <c r="BE165" s="339"/>
      <c r="BF165" s="340"/>
      <c r="BG165" s="340"/>
      <c r="BH165" s="340"/>
      <c r="BI165" s="340"/>
      <c r="BJ165" s="340"/>
      <c r="BK165" s="340"/>
      <c r="BL165" s="340"/>
      <c r="BM165" s="340"/>
      <c r="BN165" s="340"/>
      <c r="BO165"/>
      <c r="BP165"/>
      <c r="BQ165"/>
      <c r="BR165"/>
    </row>
    <row r="166" spans="1:70" ht="12">
      <c r="A166" s="356">
        <v>162</v>
      </c>
      <c r="B166" s="357">
        <f>IF(F166&gt;0,ROUNDDOWN(IF(E166&lt;'[1]Main'!$B$32,'[1]Main'!$B$34,IF(E166&gt;='[1]Main'!$B$31,0,IF(E166&gt;='[1]Main'!$B$32,('[1]Main'!$B$31-E166)*('[1]Main'!$B$33/100)))),0),"")</f>
      </c>
      <c r="C166" s="358" t="s">
        <v>247</v>
      </c>
      <c r="D166" s="359" t="s">
        <v>14</v>
      </c>
      <c r="E166" s="360">
        <f t="shared" si="4"/>
      </c>
      <c r="F166" s="361">
        <f t="shared" si="5"/>
        <v>0</v>
      </c>
      <c r="G166" s="339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40"/>
      <c r="W166" s="340"/>
      <c r="X166" s="340"/>
      <c r="Y166" s="340"/>
      <c r="Z166" s="340"/>
      <c r="AA166" s="340"/>
      <c r="AB166" s="340"/>
      <c r="AC166" s="340"/>
      <c r="AD166" s="340"/>
      <c r="AE166" s="340"/>
      <c r="AF166" s="340"/>
      <c r="AG166" s="340"/>
      <c r="AH166" s="340"/>
      <c r="AI166" s="340"/>
      <c r="AJ166" s="340"/>
      <c r="AK166" s="340"/>
      <c r="AL166" s="340"/>
      <c r="AM166" s="340"/>
      <c r="AN166" s="340"/>
      <c r="AO166" s="340"/>
      <c r="AP166" s="340"/>
      <c r="AQ166" s="340"/>
      <c r="AR166" s="340"/>
      <c r="AS166" s="340"/>
      <c r="AT166" s="340"/>
      <c r="AU166" s="340"/>
      <c r="AV166" s="340"/>
      <c r="AW166" s="340"/>
      <c r="AX166" s="340"/>
      <c r="AY166" s="340"/>
      <c r="AZ166" s="340"/>
      <c r="BA166" s="340"/>
      <c r="BB166" s="340"/>
      <c r="BC166" s="340"/>
      <c r="BD166" s="362"/>
      <c r="BE166" s="339"/>
      <c r="BF166" s="340"/>
      <c r="BG166" s="340"/>
      <c r="BH166" s="340"/>
      <c r="BI166" s="340"/>
      <c r="BJ166" s="340"/>
      <c r="BK166" s="340"/>
      <c r="BL166" s="340"/>
      <c r="BM166" s="340"/>
      <c r="BN166" s="340"/>
      <c r="BO166"/>
      <c r="BP166"/>
      <c r="BQ166"/>
      <c r="BR166"/>
    </row>
    <row r="167" spans="1:70" ht="12">
      <c r="A167" s="356">
        <v>163</v>
      </c>
      <c r="B167" s="357">
        <f>IF(F167&gt;0,ROUNDDOWN(IF(E167&lt;'[1]Main'!$B$32,'[1]Main'!$B$34,IF(E167&gt;='[1]Main'!$B$31,0,IF(E167&gt;='[1]Main'!$B$32,('[1]Main'!$B$31-E167)*('[1]Main'!$B$33/100)))),0),"")</f>
      </c>
      <c r="C167" s="358" t="s">
        <v>248</v>
      </c>
      <c r="D167" s="359" t="s">
        <v>17</v>
      </c>
      <c r="E167" s="360">
        <f t="shared" si="4"/>
      </c>
      <c r="F167" s="361">
        <f t="shared" si="5"/>
        <v>0</v>
      </c>
      <c r="G167" s="339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40"/>
      <c r="W167" s="340"/>
      <c r="X167" s="340"/>
      <c r="Y167" s="340"/>
      <c r="Z167" s="340"/>
      <c r="AA167" s="340"/>
      <c r="AB167" s="340"/>
      <c r="AC167" s="340"/>
      <c r="AD167" s="340"/>
      <c r="AE167" s="340"/>
      <c r="AF167" s="340"/>
      <c r="AG167" s="340"/>
      <c r="AH167" s="340"/>
      <c r="AI167" s="340"/>
      <c r="AJ167" s="340"/>
      <c r="AK167" s="340"/>
      <c r="AL167" s="340"/>
      <c r="AM167" s="340"/>
      <c r="AN167" s="340"/>
      <c r="AO167" s="340"/>
      <c r="AP167" s="340"/>
      <c r="AQ167" s="340"/>
      <c r="AR167" s="340"/>
      <c r="AS167" s="340"/>
      <c r="AT167" s="340"/>
      <c r="AU167" s="340"/>
      <c r="AV167" s="340"/>
      <c r="AW167" s="340"/>
      <c r="AX167" s="340"/>
      <c r="AY167" s="340"/>
      <c r="AZ167" s="340"/>
      <c r="BA167" s="340"/>
      <c r="BB167" s="340"/>
      <c r="BC167" s="340"/>
      <c r="BD167" s="362"/>
      <c r="BE167" s="339"/>
      <c r="BF167" s="340"/>
      <c r="BG167" s="340"/>
      <c r="BH167" s="340"/>
      <c r="BI167" s="340"/>
      <c r="BJ167" s="340"/>
      <c r="BK167" s="340"/>
      <c r="BL167" s="340"/>
      <c r="BM167" s="340"/>
      <c r="BN167" s="340"/>
      <c r="BO167"/>
      <c r="BP167"/>
      <c r="BQ167"/>
      <c r="BR167"/>
    </row>
    <row r="168" spans="1:70" ht="12">
      <c r="A168" s="356">
        <v>164</v>
      </c>
      <c r="B168" s="357">
        <f>IF(F168&gt;0,ROUNDDOWN(IF(E168&lt;'[1]Main'!$B$32,'[1]Main'!$B$34,IF(E168&gt;='[1]Main'!$B$31,0,IF(E168&gt;='[1]Main'!$B$32,('[1]Main'!$B$31-E168)*('[1]Main'!$B$33/100)))),0),"")</f>
      </c>
      <c r="C168" s="358" t="s">
        <v>249</v>
      </c>
      <c r="D168" s="359" t="s">
        <v>17</v>
      </c>
      <c r="E168" s="360">
        <f t="shared" si="4"/>
      </c>
      <c r="F168" s="361">
        <f t="shared" si="5"/>
        <v>0</v>
      </c>
      <c r="G168" s="339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40"/>
      <c r="W168" s="340"/>
      <c r="X168" s="340"/>
      <c r="Y168" s="340"/>
      <c r="Z168" s="340"/>
      <c r="AA168" s="340"/>
      <c r="AB168" s="340"/>
      <c r="AC168" s="340"/>
      <c r="AD168" s="340"/>
      <c r="AE168" s="340"/>
      <c r="AF168" s="340"/>
      <c r="AG168" s="340"/>
      <c r="AH168" s="340"/>
      <c r="AI168" s="340"/>
      <c r="AJ168" s="340"/>
      <c r="AK168" s="340"/>
      <c r="AL168" s="340"/>
      <c r="AM168" s="340"/>
      <c r="AN168" s="340"/>
      <c r="AO168" s="340"/>
      <c r="AP168" s="340"/>
      <c r="AQ168" s="340"/>
      <c r="AR168" s="340"/>
      <c r="AS168" s="340"/>
      <c r="AT168" s="340"/>
      <c r="AU168" s="340"/>
      <c r="AV168" s="340"/>
      <c r="AW168" s="340"/>
      <c r="AX168" s="340"/>
      <c r="AY168" s="340"/>
      <c r="AZ168" s="340"/>
      <c r="BA168" s="340"/>
      <c r="BB168" s="340"/>
      <c r="BC168" s="340"/>
      <c r="BD168" s="362"/>
      <c r="BE168" s="339"/>
      <c r="BF168" s="340"/>
      <c r="BG168" s="340"/>
      <c r="BH168" s="340"/>
      <c r="BI168" s="340"/>
      <c r="BJ168" s="340"/>
      <c r="BK168" s="340"/>
      <c r="BL168" s="340"/>
      <c r="BM168" s="340"/>
      <c r="BN168" s="340"/>
      <c r="BO168"/>
      <c r="BP168"/>
      <c r="BQ168"/>
      <c r="BR168"/>
    </row>
    <row r="169" spans="1:70" ht="12">
      <c r="A169" s="356">
        <v>165</v>
      </c>
      <c r="B169" s="357">
        <f>IF(F169&gt;0,ROUNDDOWN(IF(E169&lt;'[1]Main'!$B$32,'[1]Main'!$B$34,IF(E169&gt;='[1]Main'!$B$31,0,IF(E169&gt;='[1]Main'!$B$32,('[1]Main'!$B$31-E169)*('[1]Main'!$B$33/100)))),0),"")</f>
      </c>
      <c r="C169" s="358" t="s">
        <v>250</v>
      </c>
      <c r="D169" s="359" t="s">
        <v>14</v>
      </c>
      <c r="E169" s="360">
        <f t="shared" si="4"/>
      </c>
      <c r="F169" s="361">
        <f t="shared" si="5"/>
        <v>0</v>
      </c>
      <c r="G169" s="339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40"/>
      <c r="W169" s="340"/>
      <c r="X169" s="340"/>
      <c r="Y169" s="340"/>
      <c r="Z169" s="340"/>
      <c r="AA169" s="340"/>
      <c r="AB169" s="340"/>
      <c r="AC169" s="340"/>
      <c r="AD169" s="340"/>
      <c r="AE169" s="340"/>
      <c r="AF169" s="340"/>
      <c r="AG169" s="340"/>
      <c r="AH169" s="340"/>
      <c r="AI169" s="340"/>
      <c r="AJ169" s="340"/>
      <c r="AK169" s="340"/>
      <c r="AL169" s="340"/>
      <c r="AM169" s="340"/>
      <c r="AN169" s="340"/>
      <c r="AO169" s="340"/>
      <c r="AP169" s="340"/>
      <c r="AQ169" s="340"/>
      <c r="AR169" s="340"/>
      <c r="AS169" s="340"/>
      <c r="AT169" s="340"/>
      <c r="AU169" s="340"/>
      <c r="AV169" s="340"/>
      <c r="AW169" s="340"/>
      <c r="AX169" s="340"/>
      <c r="AY169" s="340"/>
      <c r="AZ169" s="340"/>
      <c r="BA169" s="340"/>
      <c r="BB169" s="340"/>
      <c r="BC169" s="340"/>
      <c r="BD169" s="362"/>
      <c r="BE169" s="339"/>
      <c r="BF169" s="340"/>
      <c r="BG169" s="340"/>
      <c r="BH169" s="340"/>
      <c r="BI169" s="340"/>
      <c r="BJ169" s="340"/>
      <c r="BK169" s="340"/>
      <c r="BL169" s="340"/>
      <c r="BM169" s="340"/>
      <c r="BN169" s="340"/>
      <c r="BO169"/>
      <c r="BP169"/>
      <c r="BQ169"/>
      <c r="BR169"/>
    </row>
    <row r="170" spans="1:70" ht="12">
      <c r="A170" s="356">
        <v>166</v>
      </c>
      <c r="B170" s="357">
        <f>IF(F170&gt;0,ROUNDDOWN(IF(E170&lt;'[1]Main'!$B$32,'[1]Main'!$B$34,IF(E170&gt;='[1]Main'!$B$31,0,IF(E170&gt;='[1]Main'!$B$32,('[1]Main'!$B$31-E170)*('[1]Main'!$B$33/100)))),0),"")</f>
      </c>
      <c r="C170" s="358" t="s">
        <v>251</v>
      </c>
      <c r="D170" s="359" t="s">
        <v>17</v>
      </c>
      <c r="E170" s="360">
        <f t="shared" si="4"/>
      </c>
      <c r="F170" s="361">
        <f t="shared" si="5"/>
        <v>0</v>
      </c>
      <c r="G170" s="339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40"/>
      <c r="W170" s="340"/>
      <c r="X170" s="340"/>
      <c r="Y170" s="340"/>
      <c r="Z170" s="340"/>
      <c r="AA170" s="340"/>
      <c r="AB170" s="340"/>
      <c r="AC170" s="340"/>
      <c r="AD170" s="340"/>
      <c r="AE170" s="340"/>
      <c r="AF170" s="340"/>
      <c r="AG170" s="340"/>
      <c r="AH170" s="340"/>
      <c r="AI170" s="340"/>
      <c r="AJ170" s="340"/>
      <c r="AK170" s="340"/>
      <c r="AL170" s="340"/>
      <c r="AM170" s="340"/>
      <c r="AN170" s="340"/>
      <c r="AO170" s="340"/>
      <c r="AP170" s="340"/>
      <c r="AQ170" s="340"/>
      <c r="AR170" s="340"/>
      <c r="AS170" s="340"/>
      <c r="AT170" s="340"/>
      <c r="AU170" s="340"/>
      <c r="AV170" s="340"/>
      <c r="AW170" s="340"/>
      <c r="AX170" s="340"/>
      <c r="AY170" s="340"/>
      <c r="AZ170" s="340"/>
      <c r="BA170" s="340"/>
      <c r="BB170" s="340"/>
      <c r="BC170" s="340"/>
      <c r="BD170" s="362"/>
      <c r="BE170" s="339"/>
      <c r="BF170" s="340"/>
      <c r="BG170" s="340"/>
      <c r="BH170" s="340"/>
      <c r="BI170" s="340"/>
      <c r="BJ170" s="340"/>
      <c r="BK170" s="340"/>
      <c r="BL170" s="340"/>
      <c r="BM170" s="340"/>
      <c r="BN170" s="340"/>
      <c r="BO170"/>
      <c r="BP170"/>
      <c r="BQ170"/>
      <c r="BR170"/>
    </row>
    <row r="171" spans="1:70" ht="12">
      <c r="A171" s="356">
        <v>167</v>
      </c>
      <c r="B171" s="357">
        <f>IF(F171&gt;0,ROUNDDOWN(IF(E171&lt;'[1]Main'!$B$32,'[1]Main'!$B$34,IF(E171&gt;='[1]Main'!$B$31,0,IF(E171&gt;='[1]Main'!$B$32,('[1]Main'!$B$31-E171)*('[1]Main'!$B$33/100)))),0),"")</f>
      </c>
      <c r="C171" s="358" t="s">
        <v>252</v>
      </c>
      <c r="D171" s="359" t="s">
        <v>17</v>
      </c>
      <c r="E171" s="360">
        <f t="shared" si="4"/>
      </c>
      <c r="F171" s="361">
        <f t="shared" si="5"/>
        <v>0</v>
      </c>
      <c r="G171" s="339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40"/>
      <c r="W171" s="340"/>
      <c r="X171" s="340"/>
      <c r="Y171" s="340"/>
      <c r="Z171" s="340"/>
      <c r="AA171" s="340"/>
      <c r="AB171" s="340"/>
      <c r="AC171" s="340"/>
      <c r="AD171" s="340"/>
      <c r="AE171" s="340"/>
      <c r="AF171" s="340"/>
      <c r="AG171" s="340"/>
      <c r="AH171" s="340"/>
      <c r="AI171" s="340"/>
      <c r="AJ171" s="340"/>
      <c r="AK171" s="340"/>
      <c r="AL171" s="340"/>
      <c r="AM171" s="340"/>
      <c r="AN171" s="340"/>
      <c r="AO171" s="340"/>
      <c r="AP171" s="340"/>
      <c r="AQ171" s="340"/>
      <c r="AR171" s="340"/>
      <c r="AS171" s="340"/>
      <c r="AT171" s="340"/>
      <c r="AU171" s="340"/>
      <c r="AV171" s="340"/>
      <c r="AW171" s="340"/>
      <c r="AX171" s="340"/>
      <c r="AY171" s="340"/>
      <c r="AZ171" s="340"/>
      <c r="BA171" s="340"/>
      <c r="BB171" s="340"/>
      <c r="BC171" s="340"/>
      <c r="BD171" s="362"/>
      <c r="BE171" s="339"/>
      <c r="BF171" s="340"/>
      <c r="BG171" s="340"/>
      <c r="BH171" s="340"/>
      <c r="BI171" s="340"/>
      <c r="BJ171" s="340"/>
      <c r="BK171" s="340"/>
      <c r="BL171" s="340"/>
      <c r="BM171" s="340"/>
      <c r="BN171" s="340"/>
      <c r="BO171"/>
      <c r="BP171"/>
      <c r="BQ171"/>
      <c r="BR171"/>
    </row>
    <row r="172" spans="1:70" ht="12">
      <c r="A172" s="356">
        <v>168</v>
      </c>
      <c r="B172" s="357">
        <f>IF(F172&gt;0,ROUNDDOWN(IF(E172&lt;'[1]Main'!$B$32,'[1]Main'!$B$34,IF(E172&gt;='[1]Main'!$B$31,0,IF(E172&gt;='[1]Main'!$B$32,('[1]Main'!$B$31-E172)*('[1]Main'!$B$33/100)))),0),"")</f>
      </c>
      <c r="C172" s="358" t="s">
        <v>253</v>
      </c>
      <c r="D172" s="359" t="s">
        <v>17</v>
      </c>
      <c r="E172" s="360">
        <f t="shared" si="4"/>
      </c>
      <c r="F172" s="361">
        <f t="shared" si="5"/>
        <v>0</v>
      </c>
      <c r="G172" s="339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40"/>
      <c r="W172" s="340"/>
      <c r="X172" s="340"/>
      <c r="Y172" s="340"/>
      <c r="Z172" s="340"/>
      <c r="AA172" s="340"/>
      <c r="AB172" s="340"/>
      <c r="AC172" s="340"/>
      <c r="AD172" s="340"/>
      <c r="AE172" s="340"/>
      <c r="AF172" s="340"/>
      <c r="AG172" s="340"/>
      <c r="AH172" s="340"/>
      <c r="AI172" s="340"/>
      <c r="AJ172" s="340"/>
      <c r="AK172" s="340"/>
      <c r="AL172" s="340"/>
      <c r="AM172" s="340"/>
      <c r="AN172" s="340"/>
      <c r="AO172" s="340"/>
      <c r="AP172" s="340"/>
      <c r="AQ172" s="340"/>
      <c r="AR172" s="340"/>
      <c r="AS172" s="340"/>
      <c r="AT172" s="340"/>
      <c r="AU172" s="340"/>
      <c r="AV172" s="340"/>
      <c r="AW172" s="340"/>
      <c r="AX172" s="340"/>
      <c r="AY172" s="340"/>
      <c r="AZ172" s="340"/>
      <c r="BA172" s="340"/>
      <c r="BB172" s="340"/>
      <c r="BC172" s="340"/>
      <c r="BD172" s="362"/>
      <c r="BE172" s="339"/>
      <c r="BF172" s="340"/>
      <c r="BG172" s="340"/>
      <c r="BH172" s="340"/>
      <c r="BI172" s="340"/>
      <c r="BJ172" s="340"/>
      <c r="BK172" s="340"/>
      <c r="BL172" s="340"/>
      <c r="BM172" s="340"/>
      <c r="BN172" s="340"/>
      <c r="BO172"/>
      <c r="BP172"/>
      <c r="BQ172"/>
      <c r="BR172"/>
    </row>
    <row r="173" spans="1:70" ht="12">
      <c r="A173" s="356">
        <v>169</v>
      </c>
      <c r="B173" s="357">
        <f>IF(F173&gt;0,ROUNDDOWN(IF(E173&lt;'[1]Main'!$B$32,'[1]Main'!$B$34,IF(E173&gt;='[1]Main'!$B$31,0,IF(E173&gt;='[1]Main'!$B$32,('[1]Main'!$B$31-E173)*('[1]Main'!$B$33/100)))),0),"")</f>
      </c>
      <c r="C173" s="358" t="s">
        <v>254</v>
      </c>
      <c r="D173" s="359" t="s">
        <v>17</v>
      </c>
      <c r="E173" s="360">
        <f t="shared" si="4"/>
      </c>
      <c r="F173" s="361">
        <f t="shared" si="5"/>
        <v>0</v>
      </c>
      <c r="G173" s="339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40"/>
      <c r="W173" s="340"/>
      <c r="X173" s="340"/>
      <c r="Y173" s="340"/>
      <c r="Z173" s="340"/>
      <c r="AA173" s="340"/>
      <c r="AB173" s="340"/>
      <c r="AC173" s="340"/>
      <c r="AD173" s="340"/>
      <c r="AE173" s="340"/>
      <c r="AF173" s="340"/>
      <c r="AG173" s="340"/>
      <c r="AH173" s="340"/>
      <c r="AI173" s="340"/>
      <c r="AJ173" s="340"/>
      <c r="AK173" s="340"/>
      <c r="AL173" s="340"/>
      <c r="AM173" s="340"/>
      <c r="AN173" s="340"/>
      <c r="AO173" s="340"/>
      <c r="AP173" s="340"/>
      <c r="AQ173" s="340"/>
      <c r="AR173" s="340"/>
      <c r="AS173" s="340"/>
      <c r="AT173" s="340"/>
      <c r="AU173" s="340"/>
      <c r="AV173" s="340"/>
      <c r="AW173" s="340"/>
      <c r="AX173" s="340"/>
      <c r="AY173" s="340"/>
      <c r="AZ173" s="340"/>
      <c r="BA173" s="340"/>
      <c r="BB173" s="340"/>
      <c r="BC173" s="340"/>
      <c r="BD173" s="362"/>
      <c r="BE173" s="339"/>
      <c r="BF173" s="340"/>
      <c r="BG173" s="340"/>
      <c r="BH173" s="340"/>
      <c r="BI173" s="340"/>
      <c r="BJ173" s="340"/>
      <c r="BK173" s="340"/>
      <c r="BL173" s="340"/>
      <c r="BM173" s="340"/>
      <c r="BN173" s="340"/>
      <c r="BO173"/>
      <c r="BP173"/>
      <c r="BQ173"/>
      <c r="BR173"/>
    </row>
    <row r="175" spans="7:17" ht="12">
      <c r="G175" s="355"/>
      <c r="H175" s="355"/>
      <c r="I175" s="355"/>
      <c r="J175" s="355"/>
      <c r="K175" s="355"/>
      <c r="L175" s="355"/>
      <c r="M175" s="355"/>
      <c r="N175" s="355"/>
      <c r="O175" s="355"/>
      <c r="P175" s="355"/>
      <c r="Q175" s="35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Julian</cp:lastModifiedBy>
  <dcterms:created xsi:type="dcterms:W3CDTF">2012-11-25T21:08:33Z</dcterms:created>
  <dcterms:modified xsi:type="dcterms:W3CDTF">2012-11-25T21:16:42Z</dcterms:modified>
  <cp:category/>
  <cp:version/>
  <cp:contentType/>
  <cp:contentStatus/>
</cp:coreProperties>
</file>