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2035" windowHeight="1309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'Handicap'!$C$5:$C$142</definedName>
    <definedName name="Players">'Handicap'!$C$5:$C$141</definedName>
    <definedName name="_xlnm.Print_Area" localSheetId="2">'Handicap'!$A$1:$BN$96</definedName>
    <definedName name="_xlnm.Print_Area" localSheetId="1">'WEB-Reiting'!$A$1:$K$68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<sst xmlns="http://schemas.openxmlformats.org/spreadsheetml/2006/main" count="1128" uniqueCount="229">
  <si>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</si>
  <si>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</si>
  <si>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</si>
  <si>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</si>
  <si>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</si>
  <si>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</si>
  <si>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</si>
  <si>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</si>
  <si>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</si>
  <si>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</si>
  <si>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</si>
  <si>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</si>
  <si>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</si>
  <si>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Marija Tkačenko</t>
  </si>
  <si>
    <t>F</t>
  </si>
  <si>
    <t>22A</t>
  </si>
  <si>
    <t>II</t>
  </si>
  <si>
    <t>Janis Zemitis</t>
  </si>
  <si>
    <t>M</t>
  </si>
  <si>
    <t>24A</t>
  </si>
  <si>
    <t>III</t>
  </si>
  <si>
    <t>Marina Petrova</t>
  </si>
  <si>
    <t>20A</t>
  </si>
  <si>
    <t>IV</t>
  </si>
  <si>
    <t>Daniels Vēzis</t>
  </si>
  <si>
    <t>18A</t>
  </si>
  <si>
    <t>V</t>
  </si>
  <si>
    <t>Artūrs Levikins</t>
  </si>
  <si>
    <t>23A</t>
  </si>
  <si>
    <t>VI</t>
  </si>
  <si>
    <t xml:space="preserve">Vladimirs Pribiļevs </t>
  </si>
  <si>
    <t>19A</t>
  </si>
  <si>
    <t>S</t>
  </si>
  <si>
    <t>VII</t>
  </si>
  <si>
    <t>Renārs Rutenbergs</t>
  </si>
  <si>
    <t>21A</t>
  </si>
  <si>
    <t>VIII</t>
  </si>
  <si>
    <t>IX</t>
  </si>
  <si>
    <t>X</t>
  </si>
  <si>
    <t>Final Step 1</t>
  </si>
  <si>
    <t>Place Final s1</t>
  </si>
  <si>
    <t>G1 +hdc</t>
  </si>
  <si>
    <t>22B</t>
  </si>
  <si>
    <t>24B</t>
  </si>
  <si>
    <t>TOTEM</t>
  </si>
  <si>
    <t>18B</t>
  </si>
  <si>
    <t>Māris Štokmanis</t>
  </si>
  <si>
    <t>17B</t>
  </si>
  <si>
    <t>17A</t>
  </si>
  <si>
    <t>Janis Zālītis</t>
  </si>
  <si>
    <t>19B</t>
  </si>
  <si>
    <t>Maris Eisaks</t>
  </si>
  <si>
    <t>23B</t>
  </si>
  <si>
    <t>Andis Dārziņš</t>
  </si>
  <si>
    <t>21B</t>
  </si>
  <si>
    <t>Vladimirs Lagunovs</t>
  </si>
  <si>
    <t>Jānis Štokmanis</t>
  </si>
  <si>
    <t>Roberts Šipkevics</t>
  </si>
  <si>
    <t>Juris Bricis</t>
  </si>
  <si>
    <t>20B</t>
  </si>
  <si>
    <t>Adina Kindzule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</si>
  <si>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</si>
  <si>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</si>
  <si>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</si>
  <si>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</si>
  <si>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</si>
  <si>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</si>
  <si>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</si>
  <si>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</si>
  <si>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</si>
  <si>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</si>
  <si>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</si>
  <si>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</si>
  <si>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</si>
  <si>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</si>
  <si>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</si>
  <si>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</si>
  <si>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</si>
  <si>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</si>
  <si>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</si>
  <si>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17C</t>
  </si>
  <si>
    <t>Poz.</t>
  </si>
  <si>
    <t>rezult w/o HDC</t>
  </si>
  <si>
    <t>18C</t>
  </si>
  <si>
    <t>HDC</t>
  </si>
  <si>
    <t>16C</t>
  </si>
  <si>
    <t>Yes</t>
  </si>
  <si>
    <t>Rez+hdc</t>
  </si>
  <si>
    <t>16B</t>
  </si>
  <si>
    <t>24C</t>
  </si>
  <si>
    <t>19C</t>
  </si>
  <si>
    <t>16A</t>
  </si>
  <si>
    <t>Dmitrijs Dolgovs</t>
  </si>
  <si>
    <t>20C</t>
  </si>
  <si>
    <t>Sergejs Vorobjovs</t>
  </si>
  <si>
    <t>Diana Zavjalova</t>
  </si>
  <si>
    <t>Raimonds Zemitis</t>
  </si>
  <si>
    <t>3in1</t>
  </si>
  <si>
    <t>21C</t>
  </si>
  <si>
    <t>Desp.</t>
  </si>
  <si>
    <t>Tatjana Teļnova</t>
  </si>
  <si>
    <t>Jānis Rozenbergs</t>
  </si>
  <si>
    <t>23C</t>
  </si>
  <si>
    <t xml:space="preserve">Jelena Šorohova </t>
  </si>
  <si>
    <t>Natālija Pribiļeva</t>
  </si>
  <si>
    <t>Aivars Kuksa</t>
  </si>
  <si>
    <t>Maija Kuksa</t>
  </si>
  <si>
    <t>22C</t>
  </si>
  <si>
    <t>Liva Vaivade</t>
  </si>
  <si>
    <t>Reitings turnīram "6no36" season 2009-2010</t>
  </si>
  <si>
    <t>Menesa reitings: 05.2010</t>
  </si>
  <si>
    <t>Gada reitings</t>
  </si>
  <si>
    <t>Place</t>
  </si>
  <si>
    <t>Total</t>
  </si>
  <si>
    <t>Julians Visockis</t>
  </si>
  <si>
    <t>Jānis Naļivaiko</t>
  </si>
  <si>
    <t>Ivars Vinters</t>
  </si>
  <si>
    <t>Veronika Hudjakova</t>
  </si>
  <si>
    <t>Andrejs Tračs</t>
  </si>
  <si>
    <t>Kaspars Beķeris</t>
  </si>
  <si>
    <t>Guntars Beisons</t>
  </si>
  <si>
    <t>Artūrs Maslovs</t>
  </si>
  <si>
    <t>Jurijs Dolgovs</t>
  </si>
  <si>
    <t>Dmitrijs Čebotarjovs</t>
  </si>
  <si>
    <t>Signe Vintere</t>
  </si>
  <si>
    <t>Maris Dukurs</t>
  </si>
  <si>
    <t>Aleksandrs Liniņš</t>
  </si>
  <si>
    <t>Igors Kude</t>
  </si>
  <si>
    <t>Nikolajs Ovčiņņikovs</t>
  </si>
  <si>
    <t>Aigars Strautiņš</t>
  </si>
  <si>
    <t>Oskars Kreilis</t>
  </si>
  <si>
    <t>Jānis Bucens</t>
  </si>
  <si>
    <t>Valdemars Vaivads</t>
  </si>
  <si>
    <t>Dmitrijs Paškovs</t>
  </si>
  <si>
    <t>Pēteris Martinsons</t>
  </si>
  <si>
    <t>Aleksejs Smirnovs</t>
  </si>
  <si>
    <t xml:space="preserve">Jurijs Dumcevs </t>
  </si>
  <si>
    <t>Peteris Cimdins</t>
  </si>
  <si>
    <t>Mareks Žukurs</t>
  </si>
  <si>
    <t>Verners Veidulis</t>
  </si>
  <si>
    <t>Jānis Lazda</t>
  </si>
  <si>
    <t>Kirils Hudjakovs</t>
  </si>
  <si>
    <t>Konstantins Palunis</t>
  </si>
  <si>
    <t>Arnolds Lokmanis</t>
  </si>
  <si>
    <t>Edgars Juberts</t>
  </si>
  <si>
    <t>Jurijs Volčeks</t>
  </si>
  <si>
    <t>Mareks Eglitis</t>
  </si>
  <si>
    <t>Artūrs Bricis</t>
  </si>
  <si>
    <t>Edijs Zemitis</t>
  </si>
  <si>
    <t>Martins Morozs</t>
  </si>
  <si>
    <t>Igors Gnocs</t>
  </si>
  <si>
    <t>Aivis Kuksa</t>
  </si>
  <si>
    <t>Handikapi turnīram "6no36"</t>
  </si>
  <si>
    <t>Spēkā no: __.__.2009</t>
  </si>
  <si>
    <t>psn</t>
  </si>
  <si>
    <t>AVG</t>
  </si>
  <si>
    <t>Games</t>
  </si>
  <si>
    <t>Aleksandrs Cigankovs</t>
  </si>
  <si>
    <t>Alla Kornejeva</t>
  </si>
  <si>
    <t>Andris Stalidzāns</t>
  </si>
  <si>
    <t>Andris Vecvagars</t>
  </si>
  <si>
    <t>Anita Cikota</t>
  </si>
  <si>
    <t>Dāvis Vanags</t>
  </si>
  <si>
    <t>Denis Višņakovs</t>
  </si>
  <si>
    <t>Edgars Poiss</t>
  </si>
  <si>
    <t>Einārs Lindermanis</t>
  </si>
  <si>
    <t>Evija Vende-Priekule</t>
  </si>
  <si>
    <t>Guntars Licis</t>
  </si>
  <si>
    <t>Ģirts Priekulis</t>
  </si>
  <si>
    <t>Ivars Lauris</t>
  </si>
  <si>
    <t>Ivars Ozols</t>
  </si>
  <si>
    <t>Janis Bojars</t>
  </si>
  <si>
    <t>Jurijs Rjazanskis</t>
  </si>
  <si>
    <t>Kristaps Lusars</t>
  </si>
  <si>
    <t>Kristaps Maļinovskis</t>
  </si>
  <si>
    <t>Leo Rožkalns</t>
  </si>
  <si>
    <t>Magnus Lonnroth</t>
  </si>
  <si>
    <t>Martins Nicmanis</t>
  </si>
  <si>
    <t>Normunds Bundzenieks</t>
  </si>
  <si>
    <t>Olga Petrova</t>
  </si>
  <si>
    <t>Raimonds Rutenbergs</t>
  </si>
  <si>
    <t>Reinis Reinholds</t>
  </si>
  <si>
    <t>Sandis Aļberhts</t>
  </si>
  <si>
    <t>Sandra Brice</t>
  </si>
  <si>
    <t xml:space="preserve">Sigutis Briedis </t>
  </si>
  <si>
    <t>Svetlana Virvinska</t>
  </si>
  <si>
    <t>Velga Lice</t>
  </si>
  <si>
    <t>Vladislavs Filimonovs</t>
  </si>
  <si>
    <t>Vladislavs Tomsons</t>
  </si>
  <si>
    <t>Aleksandrs Križanovskis</t>
  </si>
  <si>
    <t>Aleksandrs Margolis</t>
  </si>
  <si>
    <t>Aleksandrs Rimensons</t>
  </si>
  <si>
    <t>Aleksejs Dolgovs</t>
  </si>
  <si>
    <t>Andis Zanders</t>
  </si>
  <si>
    <t>Andrejs Vitiņš</t>
  </si>
  <si>
    <t>Arnis Bērziņš</t>
  </si>
  <si>
    <t>Artūrs Šteinbergs</t>
  </si>
  <si>
    <t>Arvīds Leimanis</t>
  </si>
  <si>
    <t>Arvils Sproģis</t>
  </si>
  <si>
    <t>Dainis Zariņš</t>
  </si>
  <si>
    <t>Denize Buša</t>
  </si>
  <si>
    <t>Diāna Margole</t>
  </si>
  <si>
    <t>Dzintars Beržinskis</t>
  </si>
  <si>
    <t>Edgars Kokins</t>
  </si>
  <si>
    <t>Edmunds Bušs</t>
  </si>
  <si>
    <t>Elizabete Vārava</t>
  </si>
  <si>
    <t>Gatis Gailītis</t>
  </si>
  <si>
    <t>Janis Endziņš</t>
  </si>
  <si>
    <t>Janis Laksa</t>
  </si>
  <si>
    <t>Jurijs Urjasovs</t>
  </si>
  <si>
    <t>Jurijs Volceks</t>
  </si>
  <si>
    <t>Kaspars Kojalovičs</t>
  </si>
  <si>
    <t>Lauris Džiguns</t>
  </si>
  <si>
    <t>Liene Drone</t>
  </si>
  <si>
    <t>Marina Gedzjune</t>
  </si>
  <si>
    <t>Māris Akmens</t>
  </si>
  <si>
    <t>Marks Govša</t>
  </si>
  <si>
    <t>Martins Karnitis</t>
  </si>
  <si>
    <t>Monika Mate</t>
  </si>
  <si>
    <t>Nina Rimensone</t>
  </si>
  <si>
    <t xml:space="preserve">Normunds Dācis </t>
  </si>
  <si>
    <t>Olafs Brežinskis</t>
  </si>
  <si>
    <t>Olegs Titovecs</t>
  </si>
  <si>
    <t>Pjotrs Ovčiņņikovs</t>
  </si>
  <si>
    <t>Reinis Lešķinskis</t>
  </si>
  <si>
    <t>Staņislavs Visockis</t>
  </si>
  <si>
    <t>Valentins Gorkins</t>
  </si>
  <si>
    <t>Vitalijs Litvins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</si>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</sst>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22" fillId="0" borderId="6" xfId="0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27" fillId="0" borderId="6" xfId="0" applyFont="1" applyFill="1" applyBorder="1" applyAlignment="1" applyProtection="1">
      <alignment horizontal="left" vertical="center" indent="1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5" fillId="3" borderId="2" xfId="0" applyNumberFormat="1" applyFont="1" applyFill="1" applyBorder="1" applyAlignment="1" applyProtection="1">
      <alignment horizontal="center"/>
      <protection hidden="1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22" fillId="0" borderId="2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0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0" fillId="5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0" borderId="3" xfId="2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0" fontId="41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2" fillId="1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39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0" fillId="5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29" fillId="0" borderId="2" xfId="0" applyFont="1" applyFill="1" applyBorder="1" applyAlignment="1" applyProtection="1">
      <alignment horizontal="left" vertical="center" indent="1"/>
      <protection locked="0"/>
    </xf>
    <xf numFmtId="1" fontId="20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0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 horizontal="left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40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left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left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0" fillId="0" borderId="35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/>
      <protection locked="0"/>
    </xf>
    <xf numFmtId="0" fontId="54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5" fillId="11" borderId="0" xfId="0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40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53" fillId="0" borderId="38" xfId="0" applyFont="1" applyBorder="1" applyAlignment="1" applyProtection="1">
      <alignment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51" fillId="12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40" xfId="0" applyFont="1" applyFill="1" applyBorder="1" applyAlignment="1" applyProtection="1">
      <alignment horizontal="center" vertical="center" wrapText="1"/>
      <protection locked="0"/>
    </xf>
    <xf numFmtId="180" fontId="8" fillId="11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56" fillId="0" borderId="9" xfId="0" applyFont="1" applyBorder="1" applyAlignment="1" applyProtection="1">
      <alignment horizontal="center" vertical="center" wrapText="1"/>
      <protection locked="0"/>
    </xf>
    <xf numFmtId="0" fontId="56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7" fillId="0" borderId="33" xfId="0" applyFont="1" applyFill="1" applyBorder="1" applyAlignment="1" applyProtection="1">
      <alignment/>
      <protection locked="0"/>
    </xf>
    <xf numFmtId="1" fontId="57" fillId="12" borderId="3" xfId="0" applyNumberFormat="1" applyFont="1" applyFill="1" applyBorder="1" applyAlignment="1" applyProtection="1">
      <alignment horizontal="center"/>
      <protection locked="0"/>
    </xf>
    <xf numFmtId="0" fontId="46" fillId="0" borderId="3" xfId="0" applyFont="1" applyBorder="1" applyAlignment="1" applyProtection="1">
      <alignment horizontal="left" vertical="center" indent="1"/>
      <protection locked="0"/>
    </xf>
    <xf numFmtId="0" fontId="46" fillId="5" borderId="3" xfId="0" applyFont="1" applyFill="1" applyBorder="1" applyAlignment="1" applyProtection="1">
      <alignment horizontal="center" vertical="center"/>
      <protection locked="0"/>
    </xf>
    <xf numFmtId="2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57" fillId="5" borderId="34" xfId="0" applyFont="1" applyFill="1" applyBorder="1" applyAlignment="1" applyProtection="1">
      <alignment horizontal="center" vertical="center"/>
      <protection locked="0"/>
    </xf>
    <xf numFmtId="0" fontId="58" fillId="5" borderId="21" xfId="0" applyFont="1" applyFill="1" applyBorder="1" applyAlignment="1">
      <alignment/>
    </xf>
    <xf numFmtId="0" fontId="58" fillId="5" borderId="3" xfId="0" applyFont="1" applyFill="1" applyBorder="1" applyAlignment="1">
      <alignment/>
    </xf>
    <xf numFmtId="0" fontId="58" fillId="5" borderId="34" xfId="0" applyFont="1" applyFill="1" applyBorder="1" applyAlignment="1">
      <alignment/>
    </xf>
    <xf numFmtId="0" fontId="53" fillId="5" borderId="21" xfId="0" applyFont="1" applyFill="1" applyBorder="1" applyAlignment="1">
      <alignment/>
    </xf>
    <xf numFmtId="0" fontId="53" fillId="5" borderId="3" xfId="0" applyFont="1" applyFill="1" applyBorder="1" applyAlignment="1">
      <alignment/>
    </xf>
    <xf numFmtId="0" fontId="46" fillId="0" borderId="3" xfId="0" applyFont="1" applyBorder="1" applyAlignment="1" applyProtection="1">
      <alignment horizontal="center" vertical="center"/>
      <protection locked="0"/>
    </xf>
    <xf numFmtId="2" fontId="57" fillId="0" borderId="3" xfId="0" applyNumberFormat="1" applyFont="1" applyBorder="1" applyAlignment="1" applyProtection="1">
      <alignment horizontal="center" vertical="center"/>
      <protection locked="0"/>
    </xf>
    <xf numFmtId="0" fontId="57" fillId="0" borderId="34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>
      <alignment/>
    </xf>
    <xf numFmtId="0" fontId="58" fillId="0" borderId="3" xfId="0" applyFont="1" applyBorder="1" applyAlignment="1">
      <alignment/>
    </xf>
    <xf numFmtId="0" fontId="58" fillId="0" borderId="34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46" fillId="5" borderId="3" xfId="0" applyFont="1" applyFill="1" applyBorder="1" applyAlignment="1" applyProtection="1">
      <alignment horizontal="left" vertical="center" indent="1"/>
      <protection locked="0"/>
    </xf>
    <xf numFmtId="0" fontId="53" fillId="5" borderId="33" xfId="0" applyFont="1" applyFill="1" applyBorder="1" applyAlignment="1" applyProtection="1">
      <alignment/>
      <protection locked="0"/>
    </xf>
    <xf numFmtId="1" fontId="53" fillId="5" borderId="3" xfId="0" applyNumberFormat="1" applyFont="1" applyFill="1" applyBorder="1" applyAlignment="1" applyProtection="1">
      <alignment horizontal="center"/>
      <protection locked="0"/>
    </xf>
    <xf numFmtId="0" fontId="59" fillId="5" borderId="3" xfId="0" applyFont="1" applyFill="1" applyBorder="1" applyAlignment="1" applyProtection="1">
      <alignment horizontal="left" vertical="center" indent="1"/>
      <protection locked="0"/>
    </xf>
    <xf numFmtId="0" fontId="59" fillId="5" borderId="3" xfId="0" applyFont="1" applyFill="1" applyBorder="1" applyAlignment="1" applyProtection="1">
      <alignment horizontal="center" vertical="center"/>
      <protection locked="0"/>
    </xf>
    <xf numFmtId="2" fontId="53" fillId="5" borderId="3" xfId="0" applyNumberFormat="1" applyFont="1" applyFill="1" applyBorder="1" applyAlignment="1" applyProtection="1">
      <alignment horizontal="center" vertical="center"/>
      <protection locked="0"/>
    </xf>
    <xf numFmtId="0" fontId="53" fillId="5" borderId="34" xfId="0" applyFont="1" applyFill="1" applyBorder="1" applyAlignment="1" applyProtection="1">
      <alignment horizontal="center" vertical="center"/>
      <protection locked="0"/>
    </xf>
    <xf numFmtId="0" fontId="53" fillId="5" borderId="34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7486650" y="3248025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524375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172950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7896225" y="4076700"/>
          <a:ext cx="2228850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257175</xdr:colOff>
      <xdr:row>4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67600" y="1676400"/>
          <a:ext cx="14287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371475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00875" y="8620125"/>
          <a:ext cx="2009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Season2009_2010\6no36_season09-10_v26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70_9.05.#31"/>
      <sheetName val="Main"/>
      <sheetName val="WEB-Game"/>
      <sheetName val="WEB-Reiting"/>
      <sheetName val="WEB-Handicap"/>
      <sheetName val="Handicap"/>
      <sheetName val="Games 09-10"/>
      <sheetName val="Reitings 09-10"/>
      <sheetName val="Game_Template"/>
      <sheetName val="List_Texts"/>
      <sheetName val="&gt;15,&gt;20,&gt;30"/>
      <sheetName val="Games summer 09"/>
      <sheetName val="Games 08-09"/>
      <sheetName val="Games 09-10 (m)"/>
      <sheetName val="G169_2.05.#30"/>
      <sheetName val="G168_25.04.#29"/>
      <sheetName val="G167_18.04.#28"/>
      <sheetName val="G166_11.04.#27"/>
      <sheetName val="G165_04.04.#26"/>
      <sheetName val="G164_28.03.#25"/>
      <sheetName val="G163_21.03.#24"/>
      <sheetName val="G162_14.03.#23"/>
      <sheetName val="G161_07.03.#22"/>
      <sheetName val="G160_28.02.#21"/>
      <sheetName val="G159_14.02.#20"/>
      <sheetName val="G158_07.02.#19"/>
      <sheetName val="G157_31.01.#18"/>
      <sheetName val="G156_24.01.#17"/>
      <sheetName val="G155_17.01.#16"/>
      <sheetName val="G154_10.01.#15"/>
      <sheetName val="G153_03.01.#14"/>
      <sheetName val="G152_27.12.#13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1_11.10.#2"/>
      <sheetName val="G140_04.10.#1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42187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170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6</v>
      </c>
      <c r="C4" s="28" t="s">
        <v>13</v>
      </c>
      <c r="D4" s="27" t="s">
        <v>14</v>
      </c>
      <c r="E4" s="29" t="s">
        <v>15</v>
      </c>
      <c r="F4" s="30">
        <v>223</v>
      </c>
      <c r="G4" s="31">
        <v>224</v>
      </c>
      <c r="H4" s="32">
        <v>447</v>
      </c>
      <c r="I4" s="33">
        <v>459</v>
      </c>
      <c r="J4" s="34">
        <v>0</v>
      </c>
      <c r="K4" s="35">
        <v>58</v>
      </c>
      <c r="L4"/>
      <c r="M4" s="36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8</v>
      </c>
      <c r="C5" s="37" t="s">
        <v>17</v>
      </c>
      <c r="D5" s="38" t="s">
        <v>18</v>
      </c>
      <c r="E5" s="29" t="s">
        <v>19</v>
      </c>
      <c r="F5" s="30">
        <v>218</v>
      </c>
      <c r="G5" s="39">
        <v>223</v>
      </c>
      <c r="H5" s="40">
        <v>441</v>
      </c>
      <c r="I5" s="41">
        <v>457</v>
      </c>
      <c r="J5" s="42">
        <v>-2</v>
      </c>
      <c r="K5" s="35">
        <v>39</v>
      </c>
      <c r="L5"/>
      <c r="M5" s="36"/>
      <c r="O5" s="6"/>
      <c r="P5" s="6"/>
      <c r="R5" s="6"/>
      <c r="T5" s="7"/>
      <c r="U5" s="7"/>
      <c r="V5" s="8"/>
      <c r="W5" s="8"/>
      <c r="X5"/>
    </row>
    <row r="6" spans="1:29" ht="18">
      <c r="A6" s="43" t="s">
        <v>20</v>
      </c>
      <c r="B6" s="27">
        <v>24</v>
      </c>
      <c r="C6" s="37" t="s">
        <v>21</v>
      </c>
      <c r="D6" s="38" t="s">
        <v>14</v>
      </c>
      <c r="E6" s="29" t="s">
        <v>22</v>
      </c>
      <c r="F6" s="30">
        <v>200</v>
      </c>
      <c r="G6" s="44">
        <v>200</v>
      </c>
      <c r="H6" s="40">
        <v>400</v>
      </c>
      <c r="I6" s="41">
        <v>448</v>
      </c>
      <c r="J6" s="45">
        <v>-11</v>
      </c>
      <c r="K6" s="35">
        <v>29</v>
      </c>
      <c r="L6"/>
      <c r="M6" s="46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5</v>
      </c>
      <c r="C7" s="37" t="s">
        <v>24</v>
      </c>
      <c r="D7" s="38" t="s">
        <v>18</v>
      </c>
      <c r="E7" s="29" t="s">
        <v>25</v>
      </c>
      <c r="F7" s="30">
        <v>244</v>
      </c>
      <c r="G7" s="39">
        <v>190</v>
      </c>
      <c r="H7" s="40">
        <v>434</v>
      </c>
      <c r="I7" s="41">
        <v>444</v>
      </c>
      <c r="J7" s="42">
        <v>-15</v>
      </c>
      <c r="K7" s="47">
        <v>-1</v>
      </c>
      <c r="M7" s="36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0</v>
      </c>
      <c r="C8" s="37" t="s">
        <v>27</v>
      </c>
      <c r="D8" s="48" t="s">
        <v>18</v>
      </c>
      <c r="E8" s="29" t="s">
        <v>28</v>
      </c>
      <c r="F8" s="30">
        <v>226</v>
      </c>
      <c r="G8" s="39">
        <v>207</v>
      </c>
      <c r="H8" s="40">
        <v>433</v>
      </c>
      <c r="I8" s="41">
        <v>433</v>
      </c>
      <c r="J8" s="42">
        <v>-26</v>
      </c>
      <c r="K8" s="47">
        <v>-0.5</v>
      </c>
      <c r="M8" s="36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29</v>
      </c>
      <c r="B9" s="50">
        <v>13</v>
      </c>
      <c r="C9" s="51" t="s">
        <v>30</v>
      </c>
      <c r="D9" s="52" t="s">
        <v>18</v>
      </c>
      <c r="E9" s="53" t="s">
        <v>31</v>
      </c>
      <c r="F9" s="54">
        <v>183</v>
      </c>
      <c r="G9" s="55">
        <v>187</v>
      </c>
      <c r="H9" s="56">
        <v>370</v>
      </c>
      <c r="I9" s="57">
        <v>396</v>
      </c>
      <c r="J9" s="58">
        <v>-63</v>
      </c>
      <c r="K9" s="59" t="s">
        <v>32</v>
      </c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33</v>
      </c>
      <c r="B10" s="27">
        <v>13</v>
      </c>
      <c r="C10" s="37" t="s">
        <v>34</v>
      </c>
      <c r="D10" s="48" t="s">
        <v>18</v>
      </c>
      <c r="E10" s="62" t="s">
        <v>35</v>
      </c>
      <c r="F10" s="30">
        <v>195</v>
      </c>
      <c r="G10" s="63">
        <v>157</v>
      </c>
      <c r="H10" s="64">
        <v>352</v>
      </c>
      <c r="I10" s="33">
        <v>378</v>
      </c>
      <c r="J10" s="34">
        <v>-81</v>
      </c>
      <c r="K10" s="65"/>
      <c r="M10" s="66"/>
      <c r="O10" s="6"/>
      <c r="P10" s="6"/>
      <c r="R10" s="6"/>
      <c r="T10" s="7"/>
      <c r="U10" s="67"/>
      <c r="V10" s="8"/>
      <c r="W10" s="8"/>
      <c r="X10"/>
    </row>
    <row r="11" spans="1:24" ht="18">
      <c r="A11" s="68" t="s">
        <v>36</v>
      </c>
      <c r="B11" s="69"/>
      <c r="C11" s="37"/>
      <c r="D11" s="69"/>
      <c r="E11" s="29"/>
      <c r="F11" s="30"/>
      <c r="G11" s="31"/>
      <c r="H11" s="40">
        <v>0</v>
      </c>
      <c r="I11" s="41">
        <v>0</v>
      </c>
      <c r="J11" s="42">
        <v>-459</v>
      </c>
      <c r="K11" s="65"/>
      <c r="M11" s="66"/>
      <c r="O11" s="6"/>
      <c r="P11" s="6"/>
      <c r="R11" s="6"/>
      <c r="T11" s="7"/>
      <c r="U11" s="67"/>
      <c r="V11" s="8"/>
      <c r="W11" s="8"/>
      <c r="X11"/>
    </row>
    <row r="12" spans="1:24" ht="18">
      <c r="A12" s="68" t="s">
        <v>37</v>
      </c>
      <c r="B12" s="70"/>
      <c r="C12" s="71"/>
      <c r="D12" s="72"/>
      <c r="E12" s="29"/>
      <c r="F12" s="39"/>
      <c r="G12" s="39"/>
      <c r="H12" s="40">
        <v>0</v>
      </c>
      <c r="I12" s="41">
        <v>0</v>
      </c>
      <c r="J12" s="42">
        <v>-459</v>
      </c>
      <c r="K12" s="65"/>
      <c r="M12" s="66"/>
      <c r="O12" s="6"/>
      <c r="P12" s="6"/>
      <c r="R12" s="6"/>
      <c r="T12" s="7"/>
      <c r="U12" s="67"/>
      <c r="V12" s="8"/>
      <c r="W12" s="8"/>
      <c r="X12"/>
    </row>
    <row r="13" spans="1:24" ht="18">
      <c r="A13" s="68" t="s">
        <v>38</v>
      </c>
      <c r="B13" s="70"/>
      <c r="C13" s="71"/>
      <c r="D13" s="72"/>
      <c r="E13" s="29"/>
      <c r="F13" s="39"/>
      <c r="G13" s="39"/>
      <c r="H13" s="40">
        <v>0</v>
      </c>
      <c r="I13" s="41">
        <v>0</v>
      </c>
      <c r="J13" s="42">
        <v>-459</v>
      </c>
      <c r="K13" s="65"/>
      <c r="M13" s="66"/>
      <c r="O13" s="6"/>
      <c r="P13" s="6"/>
      <c r="R13" s="6"/>
      <c r="T13" s="7"/>
      <c r="U13" s="67"/>
      <c r="V13" s="8"/>
      <c r="W13" s="8"/>
      <c r="X13"/>
    </row>
    <row r="14" ht="63" customHeight="1">
      <c r="M14" s="73"/>
    </row>
    <row r="15" ht="20.25" customHeight="1">
      <c r="M15" s="73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40</v>
      </c>
      <c r="B17" s="74" t="s">
        <v>3</v>
      </c>
      <c r="C17" s="75" t="s">
        <v>4</v>
      </c>
      <c r="D17" s="76"/>
      <c r="E17" s="77" t="s">
        <v>5</v>
      </c>
      <c r="F17" s="78" t="s">
        <v>6</v>
      </c>
      <c r="G17" s="79" t="s">
        <v>41</v>
      </c>
      <c r="H17" s="80" t="s">
        <v>10</v>
      </c>
      <c r="I17" s="81"/>
    </row>
    <row r="18" spans="1:23" ht="18">
      <c r="A18" s="35">
        <v>1</v>
      </c>
      <c r="B18" s="27">
        <v>5</v>
      </c>
      <c r="C18" s="37" t="s">
        <v>24</v>
      </c>
      <c r="D18" s="38" t="s">
        <v>18</v>
      </c>
      <c r="E18" s="82" t="s">
        <v>42</v>
      </c>
      <c r="F18" s="30">
        <v>244</v>
      </c>
      <c r="G18" s="41">
        <v>249</v>
      </c>
      <c r="H18" s="42">
        <v>41</v>
      </c>
      <c r="I18" s="83"/>
      <c r="J18" s="35">
        <v>1</v>
      </c>
      <c r="S18" s="84"/>
      <c r="T18" s="85"/>
      <c r="U18" s="86"/>
      <c r="V18" s="87"/>
      <c r="W18" s="87"/>
    </row>
    <row r="19" spans="1:23" ht="18">
      <c r="A19" s="35">
        <v>2</v>
      </c>
      <c r="B19" s="27">
        <v>6</v>
      </c>
      <c r="C19" s="37" t="s">
        <v>13</v>
      </c>
      <c r="D19" s="27" t="s">
        <v>14</v>
      </c>
      <c r="E19" s="82" t="s">
        <v>35</v>
      </c>
      <c r="F19" s="30">
        <v>223</v>
      </c>
      <c r="G19" s="41">
        <v>229</v>
      </c>
      <c r="H19" s="42">
        <v>21</v>
      </c>
      <c r="I19" s="83"/>
      <c r="J19" s="35">
        <v>2</v>
      </c>
      <c r="S19" s="84"/>
      <c r="T19" s="85"/>
      <c r="U19" s="86"/>
      <c r="V19" s="87"/>
      <c r="W19" s="87"/>
    </row>
    <row r="20" spans="1:23" ht="18">
      <c r="A20" s="35">
        <v>3</v>
      </c>
      <c r="B20" s="27">
        <v>0</v>
      </c>
      <c r="C20" s="88" t="s">
        <v>27</v>
      </c>
      <c r="D20" s="48" t="s">
        <v>18</v>
      </c>
      <c r="E20" s="82" t="s">
        <v>43</v>
      </c>
      <c r="F20" s="30">
        <v>226</v>
      </c>
      <c r="G20" s="41">
        <v>226</v>
      </c>
      <c r="H20" s="42">
        <v>18</v>
      </c>
      <c r="I20" s="89" t="s">
        <v>44</v>
      </c>
      <c r="J20" s="35">
        <v>3</v>
      </c>
      <c r="K20" s="90"/>
      <c r="S20" s="84"/>
      <c r="T20" s="85"/>
      <c r="U20" s="86"/>
      <c r="V20" s="87"/>
      <c r="W20" s="87"/>
    </row>
    <row r="21" spans="1:23" ht="18">
      <c r="A21" s="35">
        <v>4</v>
      </c>
      <c r="B21" s="27">
        <v>8</v>
      </c>
      <c r="C21" s="88" t="s">
        <v>17</v>
      </c>
      <c r="D21" s="38" t="s">
        <v>18</v>
      </c>
      <c r="E21" s="82" t="s">
        <v>25</v>
      </c>
      <c r="F21" s="30">
        <v>218</v>
      </c>
      <c r="G21" s="41">
        <v>226</v>
      </c>
      <c r="H21" s="42">
        <v>18</v>
      </c>
      <c r="I21" s="89" t="s">
        <v>44</v>
      </c>
      <c r="J21" s="35">
        <v>4</v>
      </c>
      <c r="S21" s="84"/>
      <c r="T21" s="85"/>
      <c r="U21" s="86"/>
      <c r="V21" s="87"/>
      <c r="W21" s="87"/>
    </row>
    <row r="22" spans="1:23" ht="18">
      <c r="A22" s="35">
        <v>5</v>
      </c>
      <c r="B22" s="27">
        <v>24</v>
      </c>
      <c r="C22" s="88" t="s">
        <v>21</v>
      </c>
      <c r="D22" s="38" t="s">
        <v>14</v>
      </c>
      <c r="E22" s="82" t="s">
        <v>45</v>
      </c>
      <c r="F22" s="30">
        <v>200</v>
      </c>
      <c r="G22" s="41">
        <v>224</v>
      </c>
      <c r="H22" s="42">
        <v>16</v>
      </c>
      <c r="I22" s="89" t="s">
        <v>44</v>
      </c>
      <c r="J22" s="35">
        <v>5</v>
      </c>
      <c r="S22" s="84"/>
      <c r="T22" s="85"/>
      <c r="U22" s="86"/>
      <c r="V22" s="87"/>
      <c r="W22" s="87"/>
    </row>
    <row r="23" spans="1:23" ht="18.75" thickBot="1">
      <c r="A23" s="91">
        <v>6</v>
      </c>
      <c r="B23" s="50">
        <v>13</v>
      </c>
      <c r="C23" s="92" t="s">
        <v>34</v>
      </c>
      <c r="D23" s="52" t="s">
        <v>18</v>
      </c>
      <c r="E23" s="93" t="s">
        <v>15</v>
      </c>
      <c r="F23" s="54">
        <v>195</v>
      </c>
      <c r="G23" s="57">
        <v>208</v>
      </c>
      <c r="H23" s="58">
        <v>0</v>
      </c>
      <c r="I23" s="94"/>
      <c r="J23" s="35">
        <v>6</v>
      </c>
      <c r="S23" s="84"/>
      <c r="T23" s="85"/>
      <c r="U23" s="86"/>
      <c r="V23" s="87"/>
      <c r="W23" s="87"/>
    </row>
    <row r="24" spans="1:23" ht="18">
      <c r="A24" s="95">
        <v>7</v>
      </c>
      <c r="B24" s="96">
        <v>19</v>
      </c>
      <c r="C24" s="97" t="s">
        <v>46</v>
      </c>
      <c r="D24" s="98" t="s">
        <v>18</v>
      </c>
      <c r="E24" s="29" t="s">
        <v>47</v>
      </c>
      <c r="F24" s="99">
        <v>183</v>
      </c>
      <c r="G24" s="100">
        <v>202</v>
      </c>
      <c r="H24" s="34">
        <v>-6</v>
      </c>
      <c r="I24" s="94"/>
      <c r="J24" s="66"/>
      <c r="O24" s="8"/>
      <c r="S24" s="84"/>
      <c r="T24" s="85"/>
      <c r="U24" s="86"/>
      <c r="V24" s="87"/>
      <c r="W24" s="87"/>
    </row>
    <row r="25" spans="1:23" ht="18">
      <c r="A25" s="95">
        <v>8</v>
      </c>
      <c r="B25" s="27">
        <v>13</v>
      </c>
      <c r="C25" s="88" t="s">
        <v>30</v>
      </c>
      <c r="D25" s="48" t="s">
        <v>18</v>
      </c>
      <c r="E25" s="82" t="s">
        <v>48</v>
      </c>
      <c r="F25" s="30">
        <v>183</v>
      </c>
      <c r="G25" s="41">
        <v>196</v>
      </c>
      <c r="H25" s="42">
        <v>-12</v>
      </c>
      <c r="I25" s="89" t="s">
        <v>44</v>
      </c>
      <c r="J25" s="66"/>
      <c r="S25" s="84"/>
      <c r="T25" s="85"/>
      <c r="U25" s="86"/>
      <c r="V25" s="87"/>
      <c r="W25" s="87"/>
    </row>
    <row r="26" spans="1:23" ht="15">
      <c r="A26" s="101">
        <v>9</v>
      </c>
      <c r="B26" s="27">
        <v>19</v>
      </c>
      <c r="C26" s="37" t="s">
        <v>49</v>
      </c>
      <c r="D26" s="38" t="s">
        <v>18</v>
      </c>
      <c r="E26" s="82" t="s">
        <v>50</v>
      </c>
      <c r="F26" s="102">
        <v>175</v>
      </c>
      <c r="G26" s="41">
        <v>194</v>
      </c>
      <c r="H26" s="42">
        <v>-14</v>
      </c>
      <c r="I26" s="94"/>
      <c r="J26" s="103"/>
      <c r="S26" s="84"/>
      <c r="T26" s="85"/>
      <c r="U26" s="86"/>
      <c r="V26" s="87"/>
      <c r="W26" s="87"/>
    </row>
    <row r="27" spans="1:23" ht="18">
      <c r="A27" s="95">
        <v>10</v>
      </c>
      <c r="B27" s="27">
        <v>10</v>
      </c>
      <c r="C27" s="37" t="s">
        <v>51</v>
      </c>
      <c r="D27" s="27" t="s">
        <v>18</v>
      </c>
      <c r="E27" s="82" t="s">
        <v>52</v>
      </c>
      <c r="F27" s="30">
        <v>179</v>
      </c>
      <c r="G27" s="41">
        <v>189</v>
      </c>
      <c r="H27" s="42">
        <v>-19</v>
      </c>
      <c r="I27" s="83"/>
      <c r="J27" s="66"/>
      <c r="S27" s="84"/>
      <c r="T27" s="85"/>
      <c r="U27" s="86"/>
      <c r="V27" s="87"/>
      <c r="W27" s="87"/>
    </row>
    <row r="28" spans="1:23" ht="20.25" customHeight="1">
      <c r="A28" s="95">
        <v>11</v>
      </c>
      <c r="B28" s="27">
        <v>4</v>
      </c>
      <c r="C28" s="104" t="s">
        <v>53</v>
      </c>
      <c r="D28" s="48" t="s">
        <v>18</v>
      </c>
      <c r="E28" s="82" t="s">
        <v>54</v>
      </c>
      <c r="F28" s="30">
        <v>179</v>
      </c>
      <c r="G28" s="41">
        <v>183</v>
      </c>
      <c r="H28" s="42">
        <v>-25</v>
      </c>
      <c r="I28" s="94"/>
      <c r="J28" s="66"/>
      <c r="S28" s="84"/>
      <c r="T28" s="105"/>
      <c r="U28" s="86"/>
      <c r="V28" s="87"/>
      <c r="W28" s="87"/>
    </row>
    <row r="29" spans="1:23" ht="20.25" customHeight="1">
      <c r="A29" s="95">
        <v>12</v>
      </c>
      <c r="B29" s="27">
        <v>17</v>
      </c>
      <c r="C29" s="106" t="s">
        <v>55</v>
      </c>
      <c r="D29" s="38" t="s">
        <v>18</v>
      </c>
      <c r="E29" s="82" t="s">
        <v>19</v>
      </c>
      <c r="F29" s="30">
        <v>159</v>
      </c>
      <c r="G29" s="41">
        <v>176</v>
      </c>
      <c r="H29" s="42">
        <v>-32</v>
      </c>
      <c r="I29" s="83"/>
      <c r="J29" s="66"/>
      <c r="S29" s="84"/>
      <c r="T29" s="105"/>
      <c r="U29" s="86"/>
      <c r="V29" s="87"/>
      <c r="W29" s="87"/>
    </row>
    <row r="30" spans="1:23" ht="20.25" customHeight="1">
      <c r="A30" s="95">
        <v>13</v>
      </c>
      <c r="B30" s="27">
        <v>13</v>
      </c>
      <c r="C30" s="37" t="s">
        <v>56</v>
      </c>
      <c r="D30" s="38" t="s">
        <v>18</v>
      </c>
      <c r="E30" s="82" t="s">
        <v>31</v>
      </c>
      <c r="F30" s="30">
        <v>153</v>
      </c>
      <c r="G30" s="41">
        <v>166</v>
      </c>
      <c r="H30" s="42">
        <v>-42</v>
      </c>
      <c r="I30" s="94"/>
      <c r="J30" s="66"/>
      <c r="S30" s="84"/>
      <c r="T30" s="105"/>
      <c r="U30" s="86"/>
      <c r="V30" s="87"/>
      <c r="W30" s="87"/>
    </row>
    <row r="31" spans="1:23" ht="20.25" customHeight="1">
      <c r="A31" s="95">
        <v>14</v>
      </c>
      <c r="B31" s="27">
        <v>12</v>
      </c>
      <c r="C31" s="106" t="s">
        <v>57</v>
      </c>
      <c r="D31" s="48" t="s">
        <v>18</v>
      </c>
      <c r="E31" s="82" t="s">
        <v>28</v>
      </c>
      <c r="F31" s="30">
        <v>153</v>
      </c>
      <c r="G31" s="41">
        <v>165</v>
      </c>
      <c r="H31" s="42">
        <v>-43</v>
      </c>
      <c r="I31" s="94"/>
      <c r="J31" s="107"/>
      <c r="S31" s="84"/>
      <c r="T31" s="105"/>
      <c r="U31" s="86"/>
      <c r="V31" s="87"/>
      <c r="W31" s="87"/>
    </row>
    <row r="32" spans="1:23" ht="20.25" customHeight="1">
      <c r="A32" s="95">
        <v>15</v>
      </c>
      <c r="B32" s="27">
        <v>1</v>
      </c>
      <c r="C32" s="106" t="s">
        <v>58</v>
      </c>
      <c r="D32" s="27" t="s">
        <v>18</v>
      </c>
      <c r="E32" s="82" t="s">
        <v>59</v>
      </c>
      <c r="F32" s="30">
        <v>156</v>
      </c>
      <c r="G32" s="41">
        <v>157</v>
      </c>
      <c r="H32" s="42">
        <v>-51</v>
      </c>
      <c r="I32" s="83"/>
      <c r="J32" s="66"/>
      <c r="S32" s="84"/>
      <c r="T32" s="105"/>
      <c r="U32" s="86"/>
      <c r="V32" s="87"/>
      <c r="W32" s="87"/>
    </row>
    <row r="33" spans="1:23" ht="20.25" customHeight="1">
      <c r="A33" s="95">
        <v>16</v>
      </c>
      <c r="B33" s="27">
        <v>12</v>
      </c>
      <c r="C33" s="108" t="s">
        <v>60</v>
      </c>
      <c r="D33" s="38" t="s">
        <v>14</v>
      </c>
      <c r="E33" s="82" t="s">
        <v>22</v>
      </c>
      <c r="F33" s="30">
        <v>128</v>
      </c>
      <c r="G33" s="41">
        <v>140</v>
      </c>
      <c r="H33" s="42">
        <v>-68</v>
      </c>
      <c r="I33" s="94"/>
      <c r="J33" s="66"/>
      <c r="S33" s="84"/>
      <c r="T33" s="105"/>
      <c r="U33" s="86"/>
      <c r="V33" s="87"/>
      <c r="W33" s="87"/>
    </row>
    <row r="34" spans="1:23" ht="104.25" customHeight="1">
      <c r="A34" s="109"/>
      <c r="B34" s="110"/>
      <c r="C34" s="111"/>
      <c r="D34" s="109"/>
      <c r="E34" s="109"/>
      <c r="F34" s="112"/>
      <c r="G34" s="109"/>
      <c r="H34" s="113"/>
      <c r="I34" s="113"/>
      <c r="J34" s="66"/>
      <c r="S34" s="84"/>
      <c r="T34" s="105"/>
      <c r="U34" s="86"/>
      <c r="V34" s="87"/>
      <c r="W34" s="87"/>
    </row>
    <row r="35" spans="1:23" ht="20.25" customHeight="1">
      <c r="A35" s="109"/>
      <c r="B35" s="110"/>
      <c r="C35" s="111"/>
      <c r="D35" s="109"/>
      <c r="E35" s="109"/>
      <c r="F35" s="112"/>
      <c r="G35" s="109"/>
      <c r="H35" s="113"/>
      <c r="I35" s="113"/>
      <c r="J35" s="66"/>
      <c r="S35" s="84"/>
      <c r="T35" s="105"/>
      <c r="U35" s="86"/>
      <c r="V35" s="87"/>
      <c r="W35" s="87"/>
    </row>
    <row r="36" spans="1:14" ht="24" customHeight="1">
      <c r="A36" s="114" t="s">
        <v>61</v>
      </c>
      <c r="D36" s="14"/>
      <c r="E36" s="14"/>
      <c r="F36" s="115"/>
      <c r="N36" s="116">
        <v>279</v>
      </c>
    </row>
    <row r="37" spans="1:36" s="129" customFormat="1" ht="66" customHeight="1" thickBot="1">
      <c r="A37" s="17" t="s">
        <v>62</v>
      </c>
      <c r="B37" s="18" t="s">
        <v>3</v>
      </c>
      <c r="C37" s="19" t="s">
        <v>4</v>
      </c>
      <c r="D37" s="17" t="s">
        <v>63</v>
      </c>
      <c r="E37" s="20" t="s">
        <v>5</v>
      </c>
      <c r="F37" s="117">
        <v>1</v>
      </c>
      <c r="G37" s="117">
        <v>2</v>
      </c>
      <c r="H37" s="117">
        <v>3</v>
      </c>
      <c r="I37" s="117">
        <v>4</v>
      </c>
      <c r="J37" s="118" t="s">
        <v>64</v>
      </c>
      <c r="K37" s="20" t="s">
        <v>5</v>
      </c>
      <c r="L37" s="117">
        <v>5</v>
      </c>
      <c r="M37" s="119" t="s">
        <v>8</v>
      </c>
      <c r="N37" s="120" t="s">
        <v>65</v>
      </c>
      <c r="O37" s="121" t="s">
        <v>10</v>
      </c>
      <c r="P37" s="122" t="s">
        <v>66</v>
      </c>
      <c r="Q37" s="19" t="s">
        <v>67</v>
      </c>
      <c r="R37" s="123"/>
      <c r="S37" s="124" t="s">
        <v>68</v>
      </c>
      <c r="T37" s="124" t="s">
        <v>68</v>
      </c>
      <c r="U37" s="125" t="s">
        <v>69</v>
      </c>
      <c r="V37" s="126" t="s">
        <v>70</v>
      </c>
      <c r="W37" s="127"/>
      <c r="X37" s="128"/>
      <c r="Y37" s="128"/>
      <c r="Z37" s="128"/>
      <c r="AA37" s="128"/>
      <c r="AB37" s="128"/>
      <c r="AC37" s="128"/>
      <c r="AD37" s="128"/>
      <c r="AE37" s="128"/>
      <c r="AF37" s="128"/>
      <c r="AH37" s="130"/>
      <c r="AI37" s="130"/>
      <c r="AJ37" s="130"/>
    </row>
    <row r="38" spans="1:36" s="129" customFormat="1" ht="20.25" customHeight="1">
      <c r="A38" s="131">
        <v>1</v>
      </c>
      <c r="B38" s="96">
        <v>0</v>
      </c>
      <c r="C38" s="132" t="s">
        <v>27</v>
      </c>
      <c r="D38" s="133" t="s">
        <v>18</v>
      </c>
      <c r="E38" s="29" t="s">
        <v>19</v>
      </c>
      <c r="F38" s="134">
        <v>217</v>
      </c>
      <c r="G38" s="135">
        <v>279</v>
      </c>
      <c r="H38" s="135">
        <v>211</v>
      </c>
      <c r="I38" s="135">
        <v>253</v>
      </c>
      <c r="J38" s="29"/>
      <c r="K38" s="29"/>
      <c r="L38" s="135"/>
      <c r="M38" s="136">
        <v>960</v>
      </c>
      <c r="N38" s="137">
        <v>960</v>
      </c>
      <c r="O38" s="138">
        <v>118</v>
      </c>
      <c r="P38" s="139">
        <v>211</v>
      </c>
      <c r="Q38" s="140">
        <v>279</v>
      </c>
      <c r="R38" s="141"/>
      <c r="S38" s="142"/>
      <c r="T38" s="143" t="s">
        <v>71</v>
      </c>
      <c r="U38" s="144" t="s">
        <v>71</v>
      </c>
      <c r="V38" s="145">
        <v>240</v>
      </c>
      <c r="W38" s="146"/>
      <c r="X38" s="147"/>
      <c r="Y38" s="148"/>
      <c r="Z38" s="148"/>
      <c r="AA38" s="130"/>
      <c r="AB38" s="130"/>
      <c r="AC38" s="130"/>
      <c r="AD38" s="130"/>
      <c r="AE38" s="130"/>
      <c r="AF38" s="130"/>
      <c r="AG38" s="6"/>
      <c r="AJ38" s="149"/>
    </row>
    <row r="39" spans="1:36" s="129" customFormat="1" ht="20.25" customHeight="1" thickBot="1">
      <c r="A39" s="150">
        <v>2</v>
      </c>
      <c r="B39" s="27">
        <v>13</v>
      </c>
      <c r="C39" s="88" t="s">
        <v>30</v>
      </c>
      <c r="D39" s="48" t="s">
        <v>18</v>
      </c>
      <c r="E39" s="82" t="s">
        <v>50</v>
      </c>
      <c r="F39" s="151">
        <v>218</v>
      </c>
      <c r="G39" s="152">
        <v>235</v>
      </c>
      <c r="H39" s="152">
        <v>192</v>
      </c>
      <c r="I39" s="152">
        <v>184</v>
      </c>
      <c r="J39" s="82"/>
      <c r="K39" s="82"/>
      <c r="L39" s="152"/>
      <c r="M39" s="153">
        <v>829</v>
      </c>
      <c r="N39" s="154">
        <v>881</v>
      </c>
      <c r="O39" s="155">
        <v>39</v>
      </c>
      <c r="P39" s="156">
        <v>184</v>
      </c>
      <c r="Q39" s="157">
        <v>235</v>
      </c>
      <c r="R39" s="158"/>
      <c r="S39" s="159"/>
      <c r="T39" s="143" t="s">
        <v>71</v>
      </c>
      <c r="U39" s="160" t="s">
        <v>71</v>
      </c>
      <c r="V39" s="161">
        <v>207.25</v>
      </c>
      <c r="W39" s="146"/>
      <c r="X39" s="162" t="s">
        <v>72</v>
      </c>
      <c r="Y39" s="112" t="s">
        <v>6</v>
      </c>
      <c r="Z39" s="112" t="s">
        <v>7</v>
      </c>
      <c r="AA39" s="112" t="s">
        <v>73</v>
      </c>
      <c r="AB39" s="112" t="s">
        <v>74</v>
      </c>
      <c r="AC39" s="163" t="s">
        <v>75</v>
      </c>
      <c r="AD39" s="164" t="s">
        <v>76</v>
      </c>
      <c r="AE39" s="165" t="s">
        <v>77</v>
      </c>
      <c r="AF39" s="166" t="s">
        <v>78</v>
      </c>
      <c r="AG39" s="165" t="s">
        <v>79</v>
      </c>
      <c r="AH39" s="130"/>
      <c r="AJ39" s="167"/>
    </row>
    <row r="40" spans="1:36" s="129" customFormat="1" ht="20.25" customHeight="1">
      <c r="A40" s="168">
        <v>3</v>
      </c>
      <c r="B40" s="27">
        <v>8</v>
      </c>
      <c r="C40" s="88" t="s">
        <v>17</v>
      </c>
      <c r="D40" s="38" t="s">
        <v>18</v>
      </c>
      <c r="E40" s="82" t="s">
        <v>80</v>
      </c>
      <c r="F40" s="151">
        <v>246</v>
      </c>
      <c r="G40" s="152">
        <v>193</v>
      </c>
      <c r="H40" s="152">
        <v>214</v>
      </c>
      <c r="I40" s="169">
        <v>145</v>
      </c>
      <c r="J40" s="82" t="s">
        <v>81</v>
      </c>
      <c r="K40" s="82" t="s">
        <v>28</v>
      </c>
      <c r="L40" s="152">
        <v>230</v>
      </c>
      <c r="M40" s="153">
        <v>883</v>
      </c>
      <c r="N40" s="154">
        <v>915</v>
      </c>
      <c r="O40" s="155">
        <v>73</v>
      </c>
      <c r="P40" s="156">
        <v>145</v>
      </c>
      <c r="Q40" s="157">
        <v>246</v>
      </c>
      <c r="R40" s="158"/>
      <c r="S40" s="159"/>
      <c r="T40" s="170" t="s">
        <v>71</v>
      </c>
      <c r="U40" s="160" t="s">
        <v>71</v>
      </c>
      <c r="V40" s="161">
        <v>220.75</v>
      </c>
      <c r="W40" s="146"/>
      <c r="X40" s="171"/>
      <c r="Y40" s="172" t="s">
        <v>71</v>
      </c>
      <c r="Z40" s="173" t="s">
        <v>71</v>
      </c>
      <c r="AA40" s="173" t="s">
        <v>71</v>
      </c>
      <c r="AB40" s="173" t="s">
        <v>71</v>
      </c>
      <c r="AC40" s="174" t="s">
        <v>71</v>
      </c>
      <c r="AD40" s="175" t="s">
        <v>71</v>
      </c>
      <c r="AE40" s="175" t="s">
        <v>71</v>
      </c>
      <c r="AF40" s="175" t="s">
        <v>71</v>
      </c>
      <c r="AG40" s="176" t="s">
        <v>71</v>
      </c>
      <c r="AH40" s="177" t="s">
        <v>82</v>
      </c>
      <c r="AI40" s="178"/>
      <c r="AJ40" s="167"/>
    </row>
    <row r="41" spans="1:36" s="129" customFormat="1" ht="20.25" customHeight="1">
      <c r="A41" s="168">
        <v>4</v>
      </c>
      <c r="B41" s="27">
        <v>24</v>
      </c>
      <c r="C41" s="88" t="s">
        <v>21</v>
      </c>
      <c r="D41" s="38" t="s">
        <v>14</v>
      </c>
      <c r="E41" s="82" t="s">
        <v>83</v>
      </c>
      <c r="F41" s="151">
        <v>198</v>
      </c>
      <c r="G41" s="169">
        <v>158</v>
      </c>
      <c r="H41" s="152">
        <v>221</v>
      </c>
      <c r="I41" s="152">
        <v>191</v>
      </c>
      <c r="J41" s="82" t="s">
        <v>81</v>
      </c>
      <c r="K41" s="82" t="s">
        <v>19</v>
      </c>
      <c r="L41" s="152">
        <v>193</v>
      </c>
      <c r="M41" s="153">
        <v>803</v>
      </c>
      <c r="N41" s="154">
        <v>899</v>
      </c>
      <c r="O41" s="155">
        <v>57</v>
      </c>
      <c r="P41" s="156">
        <v>158</v>
      </c>
      <c r="Q41" s="157">
        <v>221</v>
      </c>
      <c r="R41" s="158"/>
      <c r="S41" s="159"/>
      <c r="T41" s="170" t="s">
        <v>71</v>
      </c>
      <c r="U41" s="160" t="s">
        <v>71</v>
      </c>
      <c r="V41" s="161">
        <v>200.75</v>
      </c>
      <c r="W41" s="146"/>
      <c r="X41" s="179"/>
      <c r="Y41" s="180" t="s">
        <v>71</v>
      </c>
      <c r="Z41" s="180" t="s">
        <v>71</v>
      </c>
      <c r="AA41" s="180" t="s">
        <v>71</v>
      </c>
      <c r="AB41" s="180" t="s">
        <v>71</v>
      </c>
      <c r="AC41" s="180" t="s">
        <v>71</v>
      </c>
      <c r="AD41" s="102"/>
      <c r="AE41" s="102" t="s">
        <v>71</v>
      </c>
      <c r="AF41" s="102" t="s">
        <v>71</v>
      </c>
      <c r="AG41" s="181"/>
      <c r="AH41" s="182" t="s">
        <v>84</v>
      </c>
      <c r="AI41" s="178"/>
      <c r="AJ41" s="167"/>
    </row>
    <row r="42" spans="1:36" s="128" customFormat="1" ht="20.25" customHeight="1" thickBot="1">
      <c r="A42" s="183">
        <v>5</v>
      </c>
      <c r="B42" s="27">
        <v>19</v>
      </c>
      <c r="C42" s="37" t="s">
        <v>46</v>
      </c>
      <c r="D42" s="38" t="s">
        <v>18</v>
      </c>
      <c r="E42" s="82" t="s">
        <v>85</v>
      </c>
      <c r="F42" s="151">
        <v>183</v>
      </c>
      <c r="G42" s="169">
        <v>158</v>
      </c>
      <c r="H42" s="152">
        <v>190</v>
      </c>
      <c r="I42" s="152">
        <v>186</v>
      </c>
      <c r="J42" s="82" t="s">
        <v>81</v>
      </c>
      <c r="K42" s="82" t="s">
        <v>48</v>
      </c>
      <c r="L42" s="152">
        <v>258</v>
      </c>
      <c r="M42" s="153">
        <v>817</v>
      </c>
      <c r="N42" s="154">
        <v>893</v>
      </c>
      <c r="O42" s="155">
        <v>51</v>
      </c>
      <c r="P42" s="156">
        <v>158</v>
      </c>
      <c r="Q42" s="157">
        <v>190</v>
      </c>
      <c r="R42" s="158"/>
      <c r="S42" s="159" t="s">
        <v>86</v>
      </c>
      <c r="T42" s="170">
        <v>205</v>
      </c>
      <c r="U42" s="160" t="s">
        <v>71</v>
      </c>
      <c r="V42" s="161">
        <v>204.25</v>
      </c>
      <c r="W42" s="146"/>
      <c r="X42" s="184"/>
      <c r="Y42" s="185" t="s">
        <v>71</v>
      </c>
      <c r="Z42" s="185" t="s">
        <v>71</v>
      </c>
      <c r="AA42" s="185" t="s">
        <v>71</v>
      </c>
      <c r="AB42" s="185" t="s">
        <v>71</v>
      </c>
      <c r="AC42" s="185" t="s">
        <v>71</v>
      </c>
      <c r="AD42" s="186" t="s">
        <v>71</v>
      </c>
      <c r="AE42" s="186" t="s">
        <v>71</v>
      </c>
      <c r="AF42" s="187" t="s">
        <v>71</v>
      </c>
      <c r="AG42" s="188" t="s">
        <v>71</v>
      </c>
      <c r="AH42" s="189" t="s">
        <v>87</v>
      </c>
      <c r="AI42" s="190"/>
      <c r="AJ42" s="149"/>
    </row>
    <row r="43" spans="1:36" s="128" customFormat="1" ht="20.25" customHeight="1" thickBot="1">
      <c r="A43" s="191">
        <v>6</v>
      </c>
      <c r="B43" s="27">
        <v>5</v>
      </c>
      <c r="C43" s="37" t="s">
        <v>24</v>
      </c>
      <c r="D43" s="38" t="s">
        <v>18</v>
      </c>
      <c r="E43" s="82" t="s">
        <v>88</v>
      </c>
      <c r="F43" s="192">
        <v>158</v>
      </c>
      <c r="G43" s="152">
        <v>223</v>
      </c>
      <c r="H43" s="152">
        <v>198</v>
      </c>
      <c r="I43" s="152">
        <v>247</v>
      </c>
      <c r="J43" s="82" t="s">
        <v>81</v>
      </c>
      <c r="K43" s="82" t="s">
        <v>22</v>
      </c>
      <c r="L43" s="152">
        <v>194</v>
      </c>
      <c r="M43" s="153">
        <v>862</v>
      </c>
      <c r="N43" s="154">
        <v>882</v>
      </c>
      <c r="O43" s="155">
        <v>40</v>
      </c>
      <c r="P43" s="156">
        <v>158</v>
      </c>
      <c r="Q43" s="157">
        <v>247</v>
      </c>
      <c r="R43" s="158"/>
      <c r="S43" s="159"/>
      <c r="T43" s="170" t="s">
        <v>71</v>
      </c>
      <c r="U43" s="160" t="s">
        <v>71</v>
      </c>
      <c r="V43" s="161">
        <v>215.5</v>
      </c>
      <c r="W43" s="146"/>
      <c r="X43" s="162" t="s">
        <v>72</v>
      </c>
      <c r="Y43" s="112" t="s">
        <v>6</v>
      </c>
      <c r="Z43" s="112" t="s">
        <v>7</v>
      </c>
      <c r="AA43" s="112" t="s">
        <v>73</v>
      </c>
      <c r="AB43" s="112" t="s">
        <v>74</v>
      </c>
      <c r="AC43" s="163" t="s">
        <v>75</v>
      </c>
      <c r="AD43" s="164" t="s">
        <v>76</v>
      </c>
      <c r="AE43" s="165" t="s">
        <v>77</v>
      </c>
      <c r="AF43" s="166" t="s">
        <v>78</v>
      </c>
      <c r="AG43" s="165" t="s">
        <v>79</v>
      </c>
      <c r="AH43" s="130"/>
      <c r="AI43" s="178"/>
      <c r="AJ43" s="167"/>
    </row>
    <row r="44" spans="1:36" s="129" customFormat="1" ht="20.25" customHeight="1">
      <c r="A44" s="191">
        <v>7</v>
      </c>
      <c r="B44" s="27">
        <v>6</v>
      </c>
      <c r="C44" s="37" t="s">
        <v>13</v>
      </c>
      <c r="D44" s="27" t="s">
        <v>14</v>
      </c>
      <c r="E44" s="82" t="s">
        <v>89</v>
      </c>
      <c r="F44" s="193">
        <v>181</v>
      </c>
      <c r="G44" s="152">
        <v>213</v>
      </c>
      <c r="H44" s="152">
        <v>226</v>
      </c>
      <c r="I44" s="152">
        <v>222</v>
      </c>
      <c r="J44" s="82"/>
      <c r="K44" s="82"/>
      <c r="L44" s="152"/>
      <c r="M44" s="153">
        <v>842</v>
      </c>
      <c r="N44" s="154">
        <v>866</v>
      </c>
      <c r="O44" s="155">
        <v>24</v>
      </c>
      <c r="P44" s="156">
        <v>181</v>
      </c>
      <c r="Q44" s="157">
        <v>226</v>
      </c>
      <c r="R44" s="158"/>
      <c r="S44" s="159"/>
      <c r="T44" s="170" t="s">
        <v>71</v>
      </c>
      <c r="U44" s="160" t="s">
        <v>71</v>
      </c>
      <c r="V44" s="161">
        <v>210.5</v>
      </c>
      <c r="W44" s="146"/>
      <c r="X44" s="171"/>
      <c r="Y44" s="172" t="s">
        <v>71</v>
      </c>
      <c r="Z44" s="173" t="s">
        <v>71</v>
      </c>
      <c r="AA44" s="173" t="s">
        <v>71</v>
      </c>
      <c r="AB44" s="173" t="s">
        <v>71</v>
      </c>
      <c r="AC44" s="174" t="s">
        <v>71</v>
      </c>
      <c r="AD44" s="175" t="s">
        <v>71</v>
      </c>
      <c r="AE44" s="175" t="s">
        <v>71</v>
      </c>
      <c r="AF44" s="175" t="s">
        <v>71</v>
      </c>
      <c r="AG44" s="176" t="s">
        <v>71</v>
      </c>
      <c r="AH44" s="177" t="s">
        <v>82</v>
      </c>
      <c r="AI44" s="178"/>
      <c r="AJ44" s="149"/>
    </row>
    <row r="45" spans="1:36" s="129" customFormat="1" ht="20.25" customHeight="1">
      <c r="A45" s="191">
        <v>8</v>
      </c>
      <c r="B45" s="27">
        <v>19</v>
      </c>
      <c r="C45" s="37" t="s">
        <v>49</v>
      </c>
      <c r="D45" s="38" t="s">
        <v>18</v>
      </c>
      <c r="E45" s="82" t="s">
        <v>90</v>
      </c>
      <c r="F45" s="192">
        <v>154</v>
      </c>
      <c r="G45" s="152">
        <v>195</v>
      </c>
      <c r="H45" s="152">
        <v>198</v>
      </c>
      <c r="I45" s="152">
        <v>180</v>
      </c>
      <c r="J45" s="82" t="s">
        <v>81</v>
      </c>
      <c r="K45" s="82" t="s">
        <v>88</v>
      </c>
      <c r="L45" s="152">
        <v>202</v>
      </c>
      <c r="M45" s="153">
        <v>775</v>
      </c>
      <c r="N45" s="154">
        <v>851</v>
      </c>
      <c r="O45" s="155">
        <v>9</v>
      </c>
      <c r="P45" s="156">
        <v>154</v>
      </c>
      <c r="Q45" s="157">
        <v>198</v>
      </c>
      <c r="R45" s="158"/>
      <c r="S45" s="159" t="s">
        <v>86</v>
      </c>
      <c r="T45" s="170">
        <v>199</v>
      </c>
      <c r="U45" s="160" t="s">
        <v>71</v>
      </c>
      <c r="V45" s="161">
        <v>193.75</v>
      </c>
      <c r="W45" s="146"/>
      <c r="X45" s="179"/>
      <c r="Y45" s="180" t="s">
        <v>71</v>
      </c>
      <c r="Z45" s="180" t="s">
        <v>71</v>
      </c>
      <c r="AA45" s="180" t="s">
        <v>71</v>
      </c>
      <c r="AB45" s="180" t="s">
        <v>71</v>
      </c>
      <c r="AC45" s="180" t="s">
        <v>71</v>
      </c>
      <c r="AD45" s="102"/>
      <c r="AE45" s="102" t="s">
        <v>71</v>
      </c>
      <c r="AF45" s="102" t="s">
        <v>71</v>
      </c>
      <c r="AG45" s="181"/>
      <c r="AH45" s="182" t="s">
        <v>84</v>
      </c>
      <c r="AI45" s="178"/>
      <c r="AJ45" s="167"/>
    </row>
    <row r="46" spans="1:36" s="129" customFormat="1" ht="20.25" customHeight="1" thickBot="1">
      <c r="A46" s="194">
        <v>9</v>
      </c>
      <c r="B46" s="27">
        <v>10</v>
      </c>
      <c r="C46" s="37" t="s">
        <v>51</v>
      </c>
      <c r="D46" s="27" t="s">
        <v>18</v>
      </c>
      <c r="E46" s="82" t="s">
        <v>31</v>
      </c>
      <c r="F46" s="151">
        <v>220</v>
      </c>
      <c r="G46" s="169">
        <v>170</v>
      </c>
      <c r="H46" s="152">
        <v>212</v>
      </c>
      <c r="I46" s="152">
        <v>174</v>
      </c>
      <c r="J46" s="82" t="s">
        <v>81</v>
      </c>
      <c r="K46" s="82" t="s">
        <v>35</v>
      </c>
      <c r="L46" s="152">
        <v>202</v>
      </c>
      <c r="M46" s="153">
        <v>808</v>
      </c>
      <c r="N46" s="154">
        <v>848</v>
      </c>
      <c r="O46" s="155">
        <v>6</v>
      </c>
      <c r="P46" s="156">
        <v>170</v>
      </c>
      <c r="Q46" s="157">
        <v>220</v>
      </c>
      <c r="R46" s="158"/>
      <c r="S46" s="159" t="s">
        <v>86</v>
      </c>
      <c r="T46" s="195">
        <v>184</v>
      </c>
      <c r="U46" s="160" t="s">
        <v>71</v>
      </c>
      <c r="V46" s="161">
        <v>202</v>
      </c>
      <c r="W46" s="146"/>
      <c r="X46" s="184"/>
      <c r="Y46" s="185" t="s">
        <v>71</v>
      </c>
      <c r="Z46" s="185" t="s">
        <v>71</v>
      </c>
      <c r="AA46" s="185" t="s">
        <v>71</v>
      </c>
      <c r="AB46" s="185" t="s">
        <v>71</v>
      </c>
      <c r="AC46" s="185" t="s">
        <v>71</v>
      </c>
      <c r="AD46" s="186" t="s">
        <v>71</v>
      </c>
      <c r="AE46" s="186" t="s">
        <v>71</v>
      </c>
      <c r="AF46" s="187" t="s">
        <v>71</v>
      </c>
      <c r="AG46" s="188" t="s">
        <v>71</v>
      </c>
      <c r="AH46" s="189" t="s">
        <v>87</v>
      </c>
      <c r="AI46" s="178"/>
      <c r="AJ46" s="167"/>
    </row>
    <row r="47" spans="1:36" s="129" customFormat="1" ht="20.25" customHeight="1" thickBot="1">
      <c r="A47" s="196">
        <v>10</v>
      </c>
      <c r="B47" s="197">
        <v>13</v>
      </c>
      <c r="C47" s="198" t="s">
        <v>56</v>
      </c>
      <c r="D47" s="199" t="s">
        <v>18</v>
      </c>
      <c r="E47" s="200" t="s">
        <v>91</v>
      </c>
      <c r="F47" s="201">
        <v>201</v>
      </c>
      <c r="G47" s="202">
        <v>173</v>
      </c>
      <c r="H47" s="202">
        <v>199</v>
      </c>
      <c r="I47" s="202">
        <v>217</v>
      </c>
      <c r="J47" s="200"/>
      <c r="K47" s="200"/>
      <c r="L47" s="202"/>
      <c r="M47" s="203">
        <v>790</v>
      </c>
      <c r="N47" s="204">
        <v>842</v>
      </c>
      <c r="O47" s="205">
        <v>0</v>
      </c>
      <c r="P47" s="206">
        <v>173</v>
      </c>
      <c r="Q47" s="207">
        <v>217</v>
      </c>
      <c r="R47" s="208"/>
      <c r="S47" s="209" t="s">
        <v>86</v>
      </c>
      <c r="T47" s="210">
        <v>230</v>
      </c>
      <c r="U47" s="211" t="s">
        <v>71</v>
      </c>
      <c r="V47" s="212">
        <v>197.5</v>
      </c>
      <c r="W47" s="146"/>
      <c r="X47" s="162" t="s">
        <v>72</v>
      </c>
      <c r="Y47" s="112" t="s">
        <v>6</v>
      </c>
      <c r="Z47" s="112" t="s">
        <v>7</v>
      </c>
      <c r="AA47" s="112" t="s">
        <v>73</v>
      </c>
      <c r="AB47" s="112" t="s">
        <v>74</v>
      </c>
      <c r="AC47" s="163" t="s">
        <v>75</v>
      </c>
      <c r="AD47" s="164" t="s">
        <v>76</v>
      </c>
      <c r="AE47" s="165" t="s">
        <v>77</v>
      </c>
      <c r="AF47" s="166" t="s">
        <v>78</v>
      </c>
      <c r="AG47" s="165" t="s">
        <v>79</v>
      </c>
      <c r="AH47" s="130"/>
      <c r="AI47" s="178"/>
      <c r="AJ47" s="149"/>
    </row>
    <row r="48" spans="1:36" s="129" customFormat="1" ht="20.25" customHeight="1">
      <c r="A48" s="213">
        <v>11</v>
      </c>
      <c r="B48" s="96">
        <v>12</v>
      </c>
      <c r="C48" s="214" t="s">
        <v>60</v>
      </c>
      <c r="D48" s="98" t="s">
        <v>14</v>
      </c>
      <c r="E48" s="29" t="s">
        <v>28</v>
      </c>
      <c r="F48" s="134">
        <v>205</v>
      </c>
      <c r="G48" s="135">
        <v>203</v>
      </c>
      <c r="H48" s="135">
        <v>201</v>
      </c>
      <c r="I48" s="135">
        <v>178</v>
      </c>
      <c r="J48" s="29"/>
      <c r="K48" s="29"/>
      <c r="L48" s="135"/>
      <c r="M48" s="136">
        <v>787</v>
      </c>
      <c r="N48" s="137">
        <v>835</v>
      </c>
      <c r="O48" s="138">
        <v>-7</v>
      </c>
      <c r="P48" s="139">
        <v>178</v>
      </c>
      <c r="Q48" s="140">
        <v>205</v>
      </c>
      <c r="R48" s="141"/>
      <c r="S48" s="142"/>
      <c r="T48" s="143" t="s">
        <v>71</v>
      </c>
      <c r="U48" s="215" t="s">
        <v>71</v>
      </c>
      <c r="V48" s="145">
        <v>196.75</v>
      </c>
      <c r="W48" s="146"/>
      <c r="X48" s="171"/>
      <c r="Y48" s="172" t="s">
        <v>71</v>
      </c>
      <c r="Z48" s="173" t="s">
        <v>71</v>
      </c>
      <c r="AA48" s="173" t="s">
        <v>71</v>
      </c>
      <c r="AB48" s="173" t="s">
        <v>71</v>
      </c>
      <c r="AC48" s="174" t="s">
        <v>71</v>
      </c>
      <c r="AD48" s="175" t="s">
        <v>71</v>
      </c>
      <c r="AE48" s="175" t="s">
        <v>71</v>
      </c>
      <c r="AF48" s="175" t="s">
        <v>71</v>
      </c>
      <c r="AG48" s="176" t="s">
        <v>71</v>
      </c>
      <c r="AH48" s="177" t="s">
        <v>82</v>
      </c>
      <c r="AI48" s="178"/>
      <c r="AJ48" s="167"/>
    </row>
    <row r="49" spans="1:36" s="129" customFormat="1" ht="20.25" customHeight="1">
      <c r="A49" s="216">
        <v>12</v>
      </c>
      <c r="B49" s="27">
        <v>14</v>
      </c>
      <c r="C49" s="217" t="s">
        <v>92</v>
      </c>
      <c r="D49" s="38" t="s">
        <v>18</v>
      </c>
      <c r="E49" s="82" t="s">
        <v>93</v>
      </c>
      <c r="F49" s="151">
        <v>185</v>
      </c>
      <c r="G49" s="152">
        <v>210</v>
      </c>
      <c r="H49" s="169">
        <v>145</v>
      </c>
      <c r="I49" s="152">
        <v>190</v>
      </c>
      <c r="J49" s="82" t="s">
        <v>81</v>
      </c>
      <c r="K49" s="82" t="s">
        <v>31</v>
      </c>
      <c r="L49" s="152">
        <v>192</v>
      </c>
      <c r="M49" s="153">
        <v>777</v>
      </c>
      <c r="N49" s="154">
        <v>833</v>
      </c>
      <c r="O49" s="155">
        <v>-9</v>
      </c>
      <c r="P49" s="156">
        <v>145</v>
      </c>
      <c r="Q49" s="157">
        <v>210</v>
      </c>
      <c r="R49" s="158"/>
      <c r="S49" s="159"/>
      <c r="T49" s="143" t="s">
        <v>71</v>
      </c>
      <c r="U49" s="218" t="s">
        <v>71</v>
      </c>
      <c r="V49" s="161">
        <v>194.25</v>
      </c>
      <c r="W49" s="146"/>
      <c r="X49" s="179"/>
      <c r="Y49" s="180" t="s">
        <v>71</v>
      </c>
      <c r="Z49" s="180" t="s">
        <v>71</v>
      </c>
      <c r="AA49" s="180" t="s">
        <v>71</v>
      </c>
      <c r="AB49" s="180" t="s">
        <v>71</v>
      </c>
      <c r="AC49" s="180" t="s">
        <v>71</v>
      </c>
      <c r="AD49" s="102"/>
      <c r="AE49" s="102" t="s">
        <v>71</v>
      </c>
      <c r="AF49" s="102" t="s">
        <v>71</v>
      </c>
      <c r="AG49" s="181"/>
      <c r="AH49" s="182" t="s">
        <v>84</v>
      </c>
      <c r="AI49" s="178"/>
      <c r="AJ49" s="167"/>
    </row>
    <row r="50" spans="1:36" s="129" customFormat="1" ht="20.25" customHeight="1" thickBot="1">
      <c r="A50" s="216">
        <v>13</v>
      </c>
      <c r="B50" s="27">
        <v>9</v>
      </c>
      <c r="C50" s="217" t="s">
        <v>94</v>
      </c>
      <c r="D50" s="38" t="s">
        <v>18</v>
      </c>
      <c r="E50" s="82" t="s">
        <v>45</v>
      </c>
      <c r="F50" s="151">
        <v>204</v>
      </c>
      <c r="G50" s="169">
        <v>166</v>
      </c>
      <c r="H50" s="152">
        <v>179</v>
      </c>
      <c r="I50" s="152">
        <v>213</v>
      </c>
      <c r="J50" s="82" t="s">
        <v>81</v>
      </c>
      <c r="K50" s="82" t="s">
        <v>47</v>
      </c>
      <c r="L50" s="152">
        <v>193</v>
      </c>
      <c r="M50" s="153">
        <v>789</v>
      </c>
      <c r="N50" s="154">
        <v>825</v>
      </c>
      <c r="O50" s="155">
        <v>-17</v>
      </c>
      <c r="P50" s="156">
        <v>166</v>
      </c>
      <c r="Q50" s="157">
        <v>213</v>
      </c>
      <c r="R50" s="158"/>
      <c r="S50" s="159"/>
      <c r="T50" s="143" t="s">
        <v>71</v>
      </c>
      <c r="U50" s="218" t="s">
        <v>71</v>
      </c>
      <c r="V50" s="161">
        <v>197.25</v>
      </c>
      <c r="W50" s="146"/>
      <c r="X50" s="184"/>
      <c r="Y50" s="185" t="s">
        <v>71</v>
      </c>
      <c r="Z50" s="185" t="s">
        <v>71</v>
      </c>
      <c r="AA50" s="185" t="s">
        <v>71</v>
      </c>
      <c r="AB50" s="185" t="s">
        <v>71</v>
      </c>
      <c r="AC50" s="185" t="s">
        <v>71</v>
      </c>
      <c r="AD50" s="186" t="s">
        <v>71</v>
      </c>
      <c r="AE50" s="186" t="s">
        <v>71</v>
      </c>
      <c r="AF50" s="187" t="s">
        <v>71</v>
      </c>
      <c r="AG50" s="188" t="s">
        <v>71</v>
      </c>
      <c r="AH50" s="189" t="s">
        <v>87</v>
      </c>
      <c r="AI50" s="178"/>
      <c r="AJ50" s="167"/>
    </row>
    <row r="51" spans="1:36" s="129" customFormat="1" ht="20.25" customHeight="1" thickBot="1">
      <c r="A51" s="219">
        <v>14</v>
      </c>
      <c r="B51" s="27">
        <v>1</v>
      </c>
      <c r="C51" s="217" t="s">
        <v>95</v>
      </c>
      <c r="D51" s="27" t="s">
        <v>14</v>
      </c>
      <c r="E51" s="82" t="s">
        <v>52</v>
      </c>
      <c r="F51" s="151">
        <v>152</v>
      </c>
      <c r="G51" s="193">
        <v>237</v>
      </c>
      <c r="H51" s="152">
        <v>220</v>
      </c>
      <c r="I51" s="152">
        <v>210</v>
      </c>
      <c r="J51" s="82"/>
      <c r="K51" s="82"/>
      <c r="L51" s="152"/>
      <c r="M51" s="153">
        <v>819</v>
      </c>
      <c r="N51" s="154">
        <v>823</v>
      </c>
      <c r="O51" s="155">
        <v>-19</v>
      </c>
      <c r="P51" s="156">
        <v>152</v>
      </c>
      <c r="Q51" s="157">
        <v>237</v>
      </c>
      <c r="R51" s="158"/>
      <c r="S51" s="159"/>
      <c r="T51" s="143" t="s">
        <v>71</v>
      </c>
      <c r="U51" s="218" t="s">
        <v>71</v>
      </c>
      <c r="V51" s="161">
        <v>204.75</v>
      </c>
      <c r="W51" s="146"/>
      <c r="X51" s="162" t="s">
        <v>72</v>
      </c>
      <c r="Y51" s="112" t="s">
        <v>6</v>
      </c>
      <c r="Z51" s="112" t="s">
        <v>7</v>
      </c>
      <c r="AA51" s="112" t="s">
        <v>73</v>
      </c>
      <c r="AB51" s="112" t="s">
        <v>74</v>
      </c>
      <c r="AC51" s="163" t="s">
        <v>75</v>
      </c>
      <c r="AD51" s="164" t="s">
        <v>76</v>
      </c>
      <c r="AE51" s="165" t="s">
        <v>77</v>
      </c>
      <c r="AF51" s="166" t="s">
        <v>78</v>
      </c>
      <c r="AG51" s="165" t="s">
        <v>79</v>
      </c>
      <c r="AH51" s="130"/>
      <c r="AI51" s="178"/>
      <c r="AJ51" s="149"/>
    </row>
    <row r="52" spans="1:36" s="129" customFormat="1" ht="20.25" customHeight="1">
      <c r="A52" s="216">
        <v>15</v>
      </c>
      <c r="B52" s="27">
        <v>20</v>
      </c>
      <c r="C52" s="217" t="s">
        <v>96</v>
      </c>
      <c r="D52" s="27" t="s">
        <v>18</v>
      </c>
      <c r="E52" s="82" t="s">
        <v>25</v>
      </c>
      <c r="F52" s="192">
        <v>139</v>
      </c>
      <c r="G52" s="152">
        <v>229</v>
      </c>
      <c r="H52" s="152">
        <v>165</v>
      </c>
      <c r="I52" s="152">
        <v>183</v>
      </c>
      <c r="J52" s="82" t="s">
        <v>81</v>
      </c>
      <c r="K52" s="82" t="s">
        <v>15</v>
      </c>
      <c r="L52" s="152">
        <v>150</v>
      </c>
      <c r="M52" s="153">
        <v>727</v>
      </c>
      <c r="N52" s="154">
        <v>807</v>
      </c>
      <c r="O52" s="155">
        <v>-35</v>
      </c>
      <c r="P52" s="156">
        <v>139</v>
      </c>
      <c r="Q52" s="157">
        <v>229</v>
      </c>
      <c r="R52" s="158"/>
      <c r="S52" s="159" t="s">
        <v>86</v>
      </c>
      <c r="T52" s="143">
        <v>203</v>
      </c>
      <c r="U52" s="218" t="s">
        <v>71</v>
      </c>
      <c r="V52" s="161">
        <v>181.75</v>
      </c>
      <c r="W52" s="146"/>
      <c r="X52" s="171"/>
      <c r="Y52" s="172" t="s">
        <v>71</v>
      </c>
      <c r="Z52" s="173" t="s">
        <v>71</v>
      </c>
      <c r="AA52" s="173" t="s">
        <v>71</v>
      </c>
      <c r="AB52" s="173" t="s">
        <v>71</v>
      </c>
      <c r="AC52" s="174" t="s">
        <v>71</v>
      </c>
      <c r="AD52" s="175" t="s">
        <v>71</v>
      </c>
      <c r="AE52" s="175" t="s">
        <v>71</v>
      </c>
      <c r="AF52" s="175" t="s">
        <v>71</v>
      </c>
      <c r="AG52" s="176" t="s">
        <v>71</v>
      </c>
      <c r="AH52" s="177" t="s">
        <v>82</v>
      </c>
      <c r="AI52" s="178"/>
      <c r="AJ52" s="167"/>
    </row>
    <row r="53" spans="1:36" s="222" customFormat="1" ht="20.25" customHeight="1">
      <c r="A53" s="220">
        <v>16</v>
      </c>
      <c r="B53" s="27">
        <v>17</v>
      </c>
      <c r="C53" s="106" t="s">
        <v>55</v>
      </c>
      <c r="D53" s="38" t="s">
        <v>18</v>
      </c>
      <c r="E53" s="82" t="s">
        <v>48</v>
      </c>
      <c r="F53" s="192">
        <v>145</v>
      </c>
      <c r="G53" s="152">
        <v>174</v>
      </c>
      <c r="H53" s="152">
        <v>153</v>
      </c>
      <c r="I53" s="152">
        <v>201</v>
      </c>
      <c r="J53" s="82" t="s">
        <v>97</v>
      </c>
      <c r="K53" s="82" t="s">
        <v>91</v>
      </c>
      <c r="L53" s="152">
        <v>204</v>
      </c>
      <c r="M53" s="153">
        <v>732</v>
      </c>
      <c r="N53" s="154">
        <v>800</v>
      </c>
      <c r="O53" s="155">
        <v>-42</v>
      </c>
      <c r="P53" s="156">
        <v>145</v>
      </c>
      <c r="Q53" s="157">
        <v>201</v>
      </c>
      <c r="R53" s="158"/>
      <c r="S53" s="159"/>
      <c r="T53" s="143" t="s">
        <v>71</v>
      </c>
      <c r="U53" s="221">
        <v>221</v>
      </c>
      <c r="V53" s="161">
        <v>183</v>
      </c>
      <c r="W53" s="146"/>
      <c r="X53" s="179"/>
      <c r="Y53" s="180" t="s">
        <v>71</v>
      </c>
      <c r="Z53" s="180" t="s">
        <v>71</v>
      </c>
      <c r="AA53" s="180" t="s">
        <v>71</v>
      </c>
      <c r="AB53" s="180" t="s">
        <v>71</v>
      </c>
      <c r="AC53" s="180" t="s">
        <v>71</v>
      </c>
      <c r="AD53" s="102"/>
      <c r="AE53" s="102" t="s">
        <v>71</v>
      </c>
      <c r="AF53" s="102" t="s">
        <v>71</v>
      </c>
      <c r="AG53" s="181"/>
      <c r="AH53" s="182" t="s">
        <v>84</v>
      </c>
      <c r="AI53" s="178"/>
      <c r="AJ53" s="149"/>
    </row>
    <row r="54" spans="1:36" s="222" customFormat="1" ht="20.25" customHeight="1" thickBot="1">
      <c r="A54" s="220">
        <v>17</v>
      </c>
      <c r="B54" s="27">
        <v>1</v>
      </c>
      <c r="C54" s="106" t="s">
        <v>58</v>
      </c>
      <c r="D54" s="27" t="s">
        <v>18</v>
      </c>
      <c r="E54" s="82" t="s">
        <v>98</v>
      </c>
      <c r="F54" s="151">
        <v>200</v>
      </c>
      <c r="G54" s="193">
        <v>205</v>
      </c>
      <c r="H54" s="152">
        <v>175</v>
      </c>
      <c r="I54" s="152">
        <v>198</v>
      </c>
      <c r="J54" s="82" t="s">
        <v>99</v>
      </c>
      <c r="K54" s="82" t="s">
        <v>45</v>
      </c>
      <c r="L54" s="152">
        <v>255</v>
      </c>
      <c r="M54" s="153">
        <v>778</v>
      </c>
      <c r="N54" s="154">
        <v>782</v>
      </c>
      <c r="O54" s="155">
        <v>-60</v>
      </c>
      <c r="P54" s="156">
        <v>175</v>
      </c>
      <c r="Q54" s="157">
        <v>205</v>
      </c>
      <c r="R54" s="158"/>
      <c r="S54" s="159"/>
      <c r="T54" s="143" t="s">
        <v>71</v>
      </c>
      <c r="U54" s="221">
        <v>256</v>
      </c>
      <c r="V54" s="161">
        <v>194.5</v>
      </c>
      <c r="W54" s="146"/>
      <c r="X54" s="184"/>
      <c r="Y54" s="185" t="s">
        <v>71</v>
      </c>
      <c r="Z54" s="185" t="s">
        <v>71</v>
      </c>
      <c r="AA54" s="185" t="s">
        <v>71</v>
      </c>
      <c r="AB54" s="185" t="s">
        <v>71</v>
      </c>
      <c r="AC54" s="185" t="s">
        <v>71</v>
      </c>
      <c r="AD54" s="186" t="s">
        <v>71</v>
      </c>
      <c r="AE54" s="186" t="s">
        <v>71</v>
      </c>
      <c r="AF54" s="187" t="s">
        <v>71</v>
      </c>
      <c r="AG54" s="188" t="s">
        <v>71</v>
      </c>
      <c r="AH54" s="189" t="s">
        <v>87</v>
      </c>
      <c r="AI54" s="190"/>
      <c r="AJ54" s="167"/>
    </row>
    <row r="55" spans="1:36" s="222" customFormat="1" ht="20.25" customHeight="1" thickBot="1">
      <c r="A55" s="220">
        <v>18</v>
      </c>
      <c r="B55" s="27">
        <v>13</v>
      </c>
      <c r="C55" s="106" t="s">
        <v>34</v>
      </c>
      <c r="D55" s="48" t="s">
        <v>18</v>
      </c>
      <c r="E55" s="82" t="s">
        <v>15</v>
      </c>
      <c r="F55" s="151">
        <v>177</v>
      </c>
      <c r="G55" s="152">
        <v>163</v>
      </c>
      <c r="H55" s="152">
        <v>186</v>
      </c>
      <c r="I55" s="193">
        <v>191</v>
      </c>
      <c r="J55" s="82" t="s">
        <v>99</v>
      </c>
      <c r="K55" s="82" t="s">
        <v>54</v>
      </c>
      <c r="L55" s="193">
        <v>204</v>
      </c>
      <c r="M55" s="153">
        <v>717</v>
      </c>
      <c r="N55" s="154">
        <v>769</v>
      </c>
      <c r="O55" s="155">
        <v>-73</v>
      </c>
      <c r="P55" s="156">
        <v>163</v>
      </c>
      <c r="Q55" s="157">
        <v>191</v>
      </c>
      <c r="R55" s="158"/>
      <c r="S55" s="159" t="s">
        <v>86</v>
      </c>
      <c r="T55" s="143">
        <v>204</v>
      </c>
      <c r="U55" s="221">
        <v>217</v>
      </c>
      <c r="V55" s="161">
        <v>179.25</v>
      </c>
      <c r="W55" s="146"/>
      <c r="X55" s="162" t="s">
        <v>72</v>
      </c>
      <c r="Y55" s="112" t="s">
        <v>6</v>
      </c>
      <c r="Z55" s="112" t="s">
        <v>7</v>
      </c>
      <c r="AA55" s="112" t="s">
        <v>73</v>
      </c>
      <c r="AB55" s="112" t="s">
        <v>74</v>
      </c>
      <c r="AC55" s="163" t="s">
        <v>75</v>
      </c>
      <c r="AD55" s="164" t="s">
        <v>76</v>
      </c>
      <c r="AE55" s="165" t="s">
        <v>77</v>
      </c>
      <c r="AF55" s="166" t="s">
        <v>78</v>
      </c>
      <c r="AG55" s="165" t="s">
        <v>79</v>
      </c>
      <c r="AH55" s="130"/>
      <c r="AI55" s="178"/>
      <c r="AJ55" s="149"/>
    </row>
    <row r="56" spans="1:36" s="222" customFormat="1" ht="20.25" customHeight="1">
      <c r="A56" s="220">
        <v>19</v>
      </c>
      <c r="B56" s="27">
        <v>12</v>
      </c>
      <c r="C56" s="106" t="s">
        <v>57</v>
      </c>
      <c r="D56" s="48" t="s">
        <v>18</v>
      </c>
      <c r="E56" s="82" t="s">
        <v>59</v>
      </c>
      <c r="F56" s="151">
        <v>189</v>
      </c>
      <c r="G56" s="152">
        <v>162</v>
      </c>
      <c r="H56" s="152">
        <v>216</v>
      </c>
      <c r="I56" s="152">
        <v>150</v>
      </c>
      <c r="J56" s="82" t="s">
        <v>99</v>
      </c>
      <c r="K56" s="82" t="s">
        <v>50</v>
      </c>
      <c r="L56" s="152">
        <v>199</v>
      </c>
      <c r="M56" s="153">
        <v>717</v>
      </c>
      <c r="N56" s="154">
        <v>765</v>
      </c>
      <c r="O56" s="155">
        <v>-77</v>
      </c>
      <c r="P56" s="156">
        <v>150</v>
      </c>
      <c r="Q56" s="157">
        <v>216</v>
      </c>
      <c r="R56" s="158"/>
      <c r="S56" s="159" t="s">
        <v>86</v>
      </c>
      <c r="T56" s="143">
        <v>162</v>
      </c>
      <c r="U56" s="221">
        <v>211</v>
      </c>
      <c r="V56" s="161">
        <v>179.25</v>
      </c>
      <c r="W56" s="146"/>
      <c r="X56" s="171"/>
      <c r="Y56" s="172" t="s">
        <v>71</v>
      </c>
      <c r="Z56" s="173" t="s">
        <v>71</v>
      </c>
      <c r="AA56" s="173" t="s">
        <v>71</v>
      </c>
      <c r="AB56" s="173" t="s">
        <v>71</v>
      </c>
      <c r="AC56" s="174" t="s">
        <v>71</v>
      </c>
      <c r="AD56" s="175" t="s">
        <v>71</v>
      </c>
      <c r="AE56" s="175" t="s">
        <v>71</v>
      </c>
      <c r="AF56" s="175" t="s">
        <v>71</v>
      </c>
      <c r="AG56" s="176" t="s">
        <v>71</v>
      </c>
      <c r="AH56" s="177" t="s">
        <v>82</v>
      </c>
      <c r="AI56" s="178"/>
      <c r="AJ56" s="167"/>
    </row>
    <row r="57" spans="1:36" s="222" customFormat="1" ht="20.25" customHeight="1">
      <c r="A57" s="220">
        <v>20</v>
      </c>
      <c r="B57" s="27">
        <v>6</v>
      </c>
      <c r="C57" s="217" t="s">
        <v>100</v>
      </c>
      <c r="D57" s="38" t="s">
        <v>14</v>
      </c>
      <c r="E57" s="82" t="s">
        <v>22</v>
      </c>
      <c r="F57" s="151">
        <v>180</v>
      </c>
      <c r="G57" s="152">
        <v>176</v>
      </c>
      <c r="H57" s="152">
        <v>169</v>
      </c>
      <c r="I57" s="152">
        <v>202</v>
      </c>
      <c r="J57" s="82" t="s">
        <v>99</v>
      </c>
      <c r="K57" s="82" t="s">
        <v>59</v>
      </c>
      <c r="L57" s="152">
        <v>202</v>
      </c>
      <c r="M57" s="153">
        <v>727</v>
      </c>
      <c r="N57" s="154">
        <v>751</v>
      </c>
      <c r="O57" s="155">
        <v>-91</v>
      </c>
      <c r="P57" s="156">
        <v>169</v>
      </c>
      <c r="Q57" s="157">
        <v>202</v>
      </c>
      <c r="R57" s="158"/>
      <c r="S57" s="159"/>
      <c r="T57" s="143" t="s">
        <v>71</v>
      </c>
      <c r="U57" s="218">
        <v>208</v>
      </c>
      <c r="V57" s="161">
        <v>181.75</v>
      </c>
      <c r="W57" s="146"/>
      <c r="X57" s="179"/>
      <c r="Y57" s="180" t="s">
        <v>71</v>
      </c>
      <c r="Z57" s="180" t="s">
        <v>71</v>
      </c>
      <c r="AA57" s="180" t="s">
        <v>71</v>
      </c>
      <c r="AB57" s="180" t="s">
        <v>71</v>
      </c>
      <c r="AC57" s="180" t="s">
        <v>71</v>
      </c>
      <c r="AD57" s="102"/>
      <c r="AE57" s="102" t="s">
        <v>71</v>
      </c>
      <c r="AF57" s="102" t="s">
        <v>71</v>
      </c>
      <c r="AG57" s="181"/>
      <c r="AH57" s="182" t="s">
        <v>84</v>
      </c>
      <c r="AI57" s="178"/>
      <c r="AJ57" s="167"/>
    </row>
    <row r="58" spans="1:36" s="222" customFormat="1" ht="20.25" customHeight="1" thickBot="1">
      <c r="A58" s="220">
        <v>21</v>
      </c>
      <c r="B58" s="27">
        <v>32</v>
      </c>
      <c r="C58" s="217" t="s">
        <v>101</v>
      </c>
      <c r="D58" s="48" t="s">
        <v>18</v>
      </c>
      <c r="E58" s="82" t="s">
        <v>102</v>
      </c>
      <c r="F58" s="151">
        <v>114</v>
      </c>
      <c r="G58" s="152">
        <v>129</v>
      </c>
      <c r="H58" s="152">
        <v>183</v>
      </c>
      <c r="I58" s="152">
        <v>186</v>
      </c>
      <c r="J58" s="82" t="s">
        <v>99</v>
      </c>
      <c r="K58" s="82" t="s">
        <v>42</v>
      </c>
      <c r="L58" s="152">
        <v>128</v>
      </c>
      <c r="M58" s="153">
        <v>612</v>
      </c>
      <c r="N58" s="154">
        <v>740</v>
      </c>
      <c r="O58" s="155">
        <v>-102</v>
      </c>
      <c r="P58" s="156">
        <v>114</v>
      </c>
      <c r="Q58" s="157">
        <v>186</v>
      </c>
      <c r="R58" s="158"/>
      <c r="S58" s="159" t="s">
        <v>86</v>
      </c>
      <c r="T58" s="143">
        <v>218</v>
      </c>
      <c r="U58" s="218">
        <v>160</v>
      </c>
      <c r="V58" s="161">
        <v>153</v>
      </c>
      <c r="W58" s="146"/>
      <c r="X58" s="184"/>
      <c r="Y58" s="185" t="s">
        <v>71</v>
      </c>
      <c r="Z58" s="185" t="s">
        <v>71</v>
      </c>
      <c r="AA58" s="185" t="s">
        <v>71</v>
      </c>
      <c r="AB58" s="185" t="s">
        <v>71</v>
      </c>
      <c r="AC58" s="185" t="s">
        <v>71</v>
      </c>
      <c r="AD58" s="186" t="s">
        <v>71</v>
      </c>
      <c r="AE58" s="186" t="s">
        <v>71</v>
      </c>
      <c r="AF58" s="187" t="s">
        <v>71</v>
      </c>
      <c r="AG58" s="188" t="s">
        <v>71</v>
      </c>
      <c r="AH58" s="189" t="s">
        <v>87</v>
      </c>
      <c r="AI58" s="178"/>
      <c r="AJ58" s="167"/>
    </row>
    <row r="59" spans="1:36" s="222" customFormat="1" ht="20.25" customHeight="1" thickBot="1">
      <c r="A59" s="220">
        <v>22</v>
      </c>
      <c r="B59" s="27">
        <v>4</v>
      </c>
      <c r="C59" s="104" t="s">
        <v>53</v>
      </c>
      <c r="D59" s="48" t="s">
        <v>18</v>
      </c>
      <c r="E59" s="82" t="s">
        <v>47</v>
      </c>
      <c r="F59" s="151">
        <v>176</v>
      </c>
      <c r="G59" s="193">
        <v>175</v>
      </c>
      <c r="H59" s="152">
        <v>152</v>
      </c>
      <c r="I59" s="152">
        <v>216</v>
      </c>
      <c r="J59" s="82"/>
      <c r="K59" s="82"/>
      <c r="L59" s="152"/>
      <c r="M59" s="153">
        <v>719</v>
      </c>
      <c r="N59" s="154">
        <v>735</v>
      </c>
      <c r="O59" s="155">
        <v>-107</v>
      </c>
      <c r="P59" s="156">
        <v>152</v>
      </c>
      <c r="Q59" s="157">
        <v>216</v>
      </c>
      <c r="R59" s="158"/>
      <c r="S59" s="159" t="s">
        <v>86</v>
      </c>
      <c r="T59" s="223">
        <v>220</v>
      </c>
      <c r="U59" s="218" t="s">
        <v>71</v>
      </c>
      <c r="V59" s="161">
        <v>179.75</v>
      </c>
      <c r="W59" s="146"/>
      <c r="X59" s="162" t="s">
        <v>72</v>
      </c>
      <c r="Y59" s="112" t="s">
        <v>6</v>
      </c>
      <c r="Z59" s="112" t="s">
        <v>7</v>
      </c>
      <c r="AA59" s="112" t="s">
        <v>73</v>
      </c>
      <c r="AB59" s="112" t="s">
        <v>74</v>
      </c>
      <c r="AC59" s="163" t="s">
        <v>75</v>
      </c>
      <c r="AD59" s="164" t="s">
        <v>76</v>
      </c>
      <c r="AE59" s="165" t="s">
        <v>77</v>
      </c>
      <c r="AF59" s="166" t="s">
        <v>78</v>
      </c>
      <c r="AG59" s="165" t="s">
        <v>79</v>
      </c>
      <c r="AH59" s="130"/>
      <c r="AI59" s="178"/>
      <c r="AJ59" s="167"/>
    </row>
    <row r="60" spans="1:36" s="222" customFormat="1" ht="18">
      <c r="A60" s="220">
        <v>23</v>
      </c>
      <c r="B60" s="27">
        <v>21</v>
      </c>
      <c r="C60" s="217" t="s">
        <v>103</v>
      </c>
      <c r="D60" s="38" t="s">
        <v>14</v>
      </c>
      <c r="E60" s="82" t="s">
        <v>54</v>
      </c>
      <c r="F60" s="151">
        <v>141</v>
      </c>
      <c r="G60" s="152">
        <v>162</v>
      </c>
      <c r="H60" s="152">
        <v>149</v>
      </c>
      <c r="I60" s="152">
        <v>193</v>
      </c>
      <c r="J60" s="82" t="s">
        <v>99</v>
      </c>
      <c r="K60" s="82" t="s">
        <v>25</v>
      </c>
      <c r="L60" s="152">
        <v>168</v>
      </c>
      <c r="M60" s="153">
        <v>645</v>
      </c>
      <c r="N60" s="154">
        <v>729</v>
      </c>
      <c r="O60" s="155">
        <v>-113</v>
      </c>
      <c r="P60" s="156">
        <v>141</v>
      </c>
      <c r="Q60" s="157">
        <v>193</v>
      </c>
      <c r="R60" s="158"/>
      <c r="S60" s="159"/>
      <c r="T60" s="143" t="s">
        <v>71</v>
      </c>
      <c r="U60" s="218">
        <v>189</v>
      </c>
      <c r="V60" s="161">
        <v>161.25</v>
      </c>
      <c r="W60" s="146"/>
      <c r="X60" s="171"/>
      <c r="Y60" s="172" t="s">
        <v>71</v>
      </c>
      <c r="Z60" s="173" t="s">
        <v>71</v>
      </c>
      <c r="AA60" s="173" t="s">
        <v>71</v>
      </c>
      <c r="AB60" s="173" t="s">
        <v>71</v>
      </c>
      <c r="AC60" s="174" t="s">
        <v>71</v>
      </c>
      <c r="AD60" s="175" t="s">
        <v>71</v>
      </c>
      <c r="AE60" s="175" t="s">
        <v>71</v>
      </c>
      <c r="AF60" s="175" t="s">
        <v>71</v>
      </c>
      <c r="AG60" s="176" t="s">
        <v>71</v>
      </c>
      <c r="AH60" s="177" t="s">
        <v>82</v>
      </c>
      <c r="AI60" s="178"/>
      <c r="AJ60" s="149"/>
    </row>
    <row r="61" spans="1:36" s="222" customFormat="1" ht="20.25" customHeight="1">
      <c r="A61" s="220">
        <v>24</v>
      </c>
      <c r="B61" s="27">
        <v>13</v>
      </c>
      <c r="C61" s="217" t="s">
        <v>104</v>
      </c>
      <c r="D61" s="38" t="s">
        <v>14</v>
      </c>
      <c r="E61" s="82" t="s">
        <v>35</v>
      </c>
      <c r="F61" s="151">
        <v>154</v>
      </c>
      <c r="G61" s="152">
        <v>203</v>
      </c>
      <c r="H61" s="152">
        <v>123</v>
      </c>
      <c r="I61" s="152">
        <v>178</v>
      </c>
      <c r="J61" s="82"/>
      <c r="K61" s="82"/>
      <c r="L61" s="152"/>
      <c r="M61" s="153">
        <v>658</v>
      </c>
      <c r="N61" s="154">
        <v>710</v>
      </c>
      <c r="O61" s="155">
        <v>-132</v>
      </c>
      <c r="P61" s="156">
        <v>123</v>
      </c>
      <c r="Q61" s="157">
        <v>203</v>
      </c>
      <c r="R61" s="158"/>
      <c r="S61" s="159" t="s">
        <v>86</v>
      </c>
      <c r="T61" s="143">
        <v>191</v>
      </c>
      <c r="U61" s="218" t="s">
        <v>71</v>
      </c>
      <c r="V61" s="161">
        <v>164.5</v>
      </c>
      <c r="W61" s="146"/>
      <c r="X61" s="179"/>
      <c r="Y61" s="180" t="s">
        <v>71</v>
      </c>
      <c r="Z61" s="180" t="s">
        <v>71</v>
      </c>
      <c r="AA61" s="180" t="s">
        <v>71</v>
      </c>
      <c r="AB61" s="180" t="s">
        <v>71</v>
      </c>
      <c r="AC61" s="180" t="s">
        <v>71</v>
      </c>
      <c r="AD61" s="102"/>
      <c r="AE61" s="102" t="s">
        <v>71</v>
      </c>
      <c r="AF61" s="102" t="s">
        <v>71</v>
      </c>
      <c r="AG61" s="181"/>
      <c r="AH61" s="182" t="s">
        <v>84</v>
      </c>
      <c r="AI61" s="178"/>
      <c r="AJ61" s="149"/>
    </row>
    <row r="62" spans="1:36" s="222" customFormat="1" ht="20.25" customHeight="1" thickBot="1">
      <c r="A62" s="220">
        <v>25</v>
      </c>
      <c r="B62" s="27">
        <v>22</v>
      </c>
      <c r="C62" s="217" t="s">
        <v>105</v>
      </c>
      <c r="D62" s="48" t="s">
        <v>18</v>
      </c>
      <c r="E62" s="82" t="s">
        <v>42</v>
      </c>
      <c r="F62" s="151">
        <v>182</v>
      </c>
      <c r="G62" s="152">
        <v>137</v>
      </c>
      <c r="H62" s="152">
        <v>146</v>
      </c>
      <c r="I62" s="152">
        <v>157</v>
      </c>
      <c r="J62" s="82" t="s">
        <v>99</v>
      </c>
      <c r="K62" s="82" t="s">
        <v>43</v>
      </c>
      <c r="L62" s="152">
        <v>161</v>
      </c>
      <c r="M62" s="153">
        <v>622</v>
      </c>
      <c r="N62" s="154">
        <v>710</v>
      </c>
      <c r="O62" s="155">
        <v>-132</v>
      </c>
      <c r="P62" s="156">
        <v>137</v>
      </c>
      <c r="Q62" s="157">
        <v>182</v>
      </c>
      <c r="R62" s="158"/>
      <c r="S62" s="159" t="s">
        <v>86</v>
      </c>
      <c r="T62" s="143">
        <v>179</v>
      </c>
      <c r="U62" s="218">
        <v>183</v>
      </c>
      <c r="V62" s="161">
        <v>155.5</v>
      </c>
      <c r="W62" s="146"/>
      <c r="X62" s="184"/>
      <c r="Y62" s="185" t="s">
        <v>71</v>
      </c>
      <c r="Z62" s="185" t="s">
        <v>71</v>
      </c>
      <c r="AA62" s="185" t="s">
        <v>71</v>
      </c>
      <c r="AB62" s="185" t="s">
        <v>71</v>
      </c>
      <c r="AC62" s="185" t="s">
        <v>71</v>
      </c>
      <c r="AD62" s="186" t="s">
        <v>71</v>
      </c>
      <c r="AE62" s="186" t="s">
        <v>71</v>
      </c>
      <c r="AF62" s="187" t="s">
        <v>71</v>
      </c>
      <c r="AG62" s="188" t="s">
        <v>71</v>
      </c>
      <c r="AH62" s="189" t="s">
        <v>87</v>
      </c>
      <c r="AI62" s="178"/>
      <c r="AJ62" s="149"/>
    </row>
    <row r="63" spans="1:36" s="222" customFormat="1" ht="18.75" thickBot="1">
      <c r="A63" s="220">
        <v>26</v>
      </c>
      <c r="B63" s="27">
        <v>35</v>
      </c>
      <c r="C63" s="217" t="s">
        <v>106</v>
      </c>
      <c r="D63" s="38" t="s">
        <v>14</v>
      </c>
      <c r="E63" s="82" t="s">
        <v>107</v>
      </c>
      <c r="F63" s="151">
        <v>127</v>
      </c>
      <c r="G63" s="152">
        <v>146</v>
      </c>
      <c r="H63" s="152">
        <v>128</v>
      </c>
      <c r="I63" s="152">
        <v>140</v>
      </c>
      <c r="J63" s="82" t="s">
        <v>99</v>
      </c>
      <c r="K63" s="82" t="s">
        <v>52</v>
      </c>
      <c r="L63" s="152">
        <v>118</v>
      </c>
      <c r="M63" s="153">
        <v>541</v>
      </c>
      <c r="N63" s="154">
        <v>681</v>
      </c>
      <c r="O63" s="155">
        <v>-161</v>
      </c>
      <c r="P63" s="156">
        <v>127</v>
      </c>
      <c r="Q63" s="157">
        <v>146</v>
      </c>
      <c r="R63" s="158"/>
      <c r="S63" s="159" t="s">
        <v>86</v>
      </c>
      <c r="T63" s="143">
        <v>175</v>
      </c>
      <c r="U63" s="218">
        <v>153</v>
      </c>
      <c r="V63" s="161">
        <v>135.25</v>
      </c>
      <c r="W63" s="146"/>
      <c r="X63" s="162" t="s">
        <v>72</v>
      </c>
      <c r="Y63" s="112" t="s">
        <v>6</v>
      </c>
      <c r="Z63" s="112" t="s">
        <v>7</v>
      </c>
      <c r="AA63" s="112" t="s">
        <v>73</v>
      </c>
      <c r="AB63" s="112" t="s">
        <v>74</v>
      </c>
      <c r="AC63" s="163" t="s">
        <v>75</v>
      </c>
      <c r="AD63" s="164" t="s">
        <v>76</v>
      </c>
      <c r="AE63" s="165" t="s">
        <v>77</v>
      </c>
      <c r="AF63" s="166" t="s">
        <v>78</v>
      </c>
      <c r="AG63" s="165" t="s">
        <v>79</v>
      </c>
      <c r="AH63" s="130"/>
      <c r="AI63" s="178"/>
      <c r="AJ63" s="167"/>
    </row>
    <row r="64" spans="1:36" s="222" customFormat="1" ht="18">
      <c r="A64" s="220">
        <v>27</v>
      </c>
      <c r="B64" s="27">
        <v>23</v>
      </c>
      <c r="C64" s="217" t="s">
        <v>108</v>
      </c>
      <c r="D64" s="38" t="s">
        <v>18</v>
      </c>
      <c r="E64" s="82" t="s">
        <v>43</v>
      </c>
      <c r="F64" s="151">
        <v>158</v>
      </c>
      <c r="G64" s="152">
        <v>105</v>
      </c>
      <c r="H64" s="152">
        <v>115</v>
      </c>
      <c r="I64" s="152">
        <v>176</v>
      </c>
      <c r="J64" s="82"/>
      <c r="K64" s="82"/>
      <c r="L64" s="152"/>
      <c r="M64" s="153">
        <v>554</v>
      </c>
      <c r="N64" s="154">
        <v>646</v>
      </c>
      <c r="O64" s="155">
        <v>-196</v>
      </c>
      <c r="P64" s="156">
        <v>105</v>
      </c>
      <c r="Q64" s="157">
        <v>176</v>
      </c>
      <c r="R64" s="158"/>
      <c r="S64" s="159"/>
      <c r="T64" s="143" t="s">
        <v>71</v>
      </c>
      <c r="U64" s="218" t="s">
        <v>71</v>
      </c>
      <c r="V64" s="161">
        <v>138.5</v>
      </c>
      <c r="W64" s="146"/>
      <c r="X64" s="171"/>
      <c r="Y64" s="172" t="s">
        <v>71</v>
      </c>
      <c r="Z64" s="173" t="s">
        <v>71</v>
      </c>
      <c r="AA64" s="173" t="s">
        <v>71</v>
      </c>
      <c r="AB64" s="173" t="s">
        <v>71</v>
      </c>
      <c r="AC64" s="174" t="s">
        <v>71</v>
      </c>
      <c r="AD64" s="175" t="s">
        <v>71</v>
      </c>
      <c r="AE64" s="175" t="s">
        <v>71</v>
      </c>
      <c r="AF64" s="175" t="s">
        <v>71</v>
      </c>
      <c r="AG64" s="176" t="s">
        <v>71</v>
      </c>
      <c r="AH64" s="177" t="s">
        <v>82</v>
      </c>
      <c r="AI64" s="178"/>
      <c r="AJ64" s="167"/>
    </row>
    <row r="65" spans="1:36" s="222" customFormat="1" ht="18">
      <c r="A65" s="220">
        <v>28</v>
      </c>
      <c r="B65" s="27"/>
      <c r="C65" s="217"/>
      <c r="D65" s="38"/>
      <c r="E65" s="82"/>
      <c r="F65" s="151"/>
      <c r="G65" s="152"/>
      <c r="H65" s="152"/>
      <c r="I65" s="152"/>
      <c r="J65" s="82"/>
      <c r="K65" s="82"/>
      <c r="L65" s="152"/>
      <c r="M65" s="153">
        <v>0</v>
      </c>
      <c r="N65" s="154">
        <v>0</v>
      </c>
      <c r="O65" s="155">
        <v>-842</v>
      </c>
      <c r="P65" s="156">
        <v>0</v>
      </c>
      <c r="Q65" s="157">
        <v>0</v>
      </c>
      <c r="R65" s="158"/>
      <c r="S65" s="159"/>
      <c r="T65" s="143" t="s">
        <v>71</v>
      </c>
      <c r="U65" s="218" t="s">
        <v>71</v>
      </c>
      <c r="V65" s="161" t="s">
        <v>71</v>
      </c>
      <c r="W65" s="146"/>
      <c r="X65" s="179"/>
      <c r="Y65" s="180" t="s">
        <v>71</v>
      </c>
      <c r="Z65" s="180" t="s">
        <v>71</v>
      </c>
      <c r="AA65" s="180" t="s">
        <v>71</v>
      </c>
      <c r="AB65" s="180" t="s">
        <v>71</v>
      </c>
      <c r="AC65" s="180" t="s">
        <v>71</v>
      </c>
      <c r="AD65" s="102"/>
      <c r="AE65" s="102" t="s">
        <v>71</v>
      </c>
      <c r="AF65" s="102" t="s">
        <v>71</v>
      </c>
      <c r="AG65" s="181"/>
      <c r="AH65" s="182" t="s">
        <v>84</v>
      </c>
      <c r="AI65" s="178"/>
      <c r="AJ65" s="149"/>
    </row>
    <row r="66" spans="1:36" s="222" customFormat="1" ht="18.75" thickBot="1">
      <c r="A66" s="220">
        <v>29</v>
      </c>
      <c r="B66" s="27"/>
      <c r="C66" s="217"/>
      <c r="D66" s="38"/>
      <c r="E66" s="82"/>
      <c r="F66" s="151"/>
      <c r="G66" s="152"/>
      <c r="H66" s="152"/>
      <c r="I66" s="152"/>
      <c r="J66" s="82"/>
      <c r="K66" s="82"/>
      <c r="L66" s="152"/>
      <c r="M66" s="153">
        <v>0</v>
      </c>
      <c r="N66" s="154">
        <v>0</v>
      </c>
      <c r="O66" s="155">
        <v>-842</v>
      </c>
      <c r="P66" s="156">
        <v>0</v>
      </c>
      <c r="Q66" s="157">
        <v>0</v>
      </c>
      <c r="R66" s="158"/>
      <c r="S66" s="159"/>
      <c r="T66" s="143" t="s">
        <v>71</v>
      </c>
      <c r="U66" s="218" t="s">
        <v>71</v>
      </c>
      <c r="V66" s="161" t="s">
        <v>71</v>
      </c>
      <c r="W66" s="146"/>
      <c r="X66" s="184"/>
      <c r="Y66" s="185" t="s">
        <v>71</v>
      </c>
      <c r="Z66" s="185" t="s">
        <v>71</v>
      </c>
      <c r="AA66" s="185" t="s">
        <v>71</v>
      </c>
      <c r="AB66" s="185" t="s">
        <v>71</v>
      </c>
      <c r="AC66" s="185" t="s">
        <v>71</v>
      </c>
      <c r="AD66" s="186" t="s">
        <v>71</v>
      </c>
      <c r="AE66" s="186" t="s">
        <v>71</v>
      </c>
      <c r="AF66" s="187" t="s">
        <v>71</v>
      </c>
      <c r="AG66" s="188" t="s">
        <v>71</v>
      </c>
      <c r="AH66" s="189" t="s">
        <v>87</v>
      </c>
      <c r="AI66" s="178"/>
      <c r="AJ66" s="167"/>
    </row>
    <row r="67" spans="1:36" ht="18.75" thickBot="1">
      <c r="A67" s="220">
        <v>30</v>
      </c>
      <c r="B67" s="27"/>
      <c r="C67" s="217"/>
      <c r="D67" s="38"/>
      <c r="E67" s="82"/>
      <c r="F67" s="151"/>
      <c r="G67" s="152"/>
      <c r="H67" s="152"/>
      <c r="I67" s="193"/>
      <c r="J67" s="82"/>
      <c r="K67" s="82"/>
      <c r="L67" s="193"/>
      <c r="M67" s="153">
        <v>0</v>
      </c>
      <c r="N67" s="154">
        <v>0</v>
      </c>
      <c r="O67" s="155">
        <v>-842</v>
      </c>
      <c r="P67" s="156">
        <v>0</v>
      </c>
      <c r="Q67" s="157">
        <v>0</v>
      </c>
      <c r="R67" s="158"/>
      <c r="S67" s="159"/>
      <c r="T67" s="143" t="s">
        <v>71</v>
      </c>
      <c r="U67" s="218" t="s">
        <v>71</v>
      </c>
      <c r="V67" s="161" t="s">
        <v>71</v>
      </c>
      <c r="W67" s="146"/>
      <c r="X67" s="162" t="s">
        <v>72</v>
      </c>
      <c r="Y67" s="112" t="s">
        <v>6</v>
      </c>
      <c r="Z67" s="112" t="s">
        <v>7</v>
      </c>
      <c r="AA67" s="112" t="s">
        <v>73</v>
      </c>
      <c r="AB67" s="112" t="s">
        <v>74</v>
      </c>
      <c r="AC67" s="163" t="s">
        <v>75</v>
      </c>
      <c r="AD67" s="164" t="s">
        <v>76</v>
      </c>
      <c r="AE67" s="165" t="s">
        <v>77</v>
      </c>
      <c r="AF67" s="166" t="s">
        <v>78</v>
      </c>
      <c r="AG67" s="165" t="s">
        <v>79</v>
      </c>
      <c r="AH67" s="130"/>
      <c r="AI67" s="178"/>
      <c r="AJ67" s="149"/>
    </row>
    <row r="68" spans="1:36" ht="18">
      <c r="A68" s="220">
        <v>31</v>
      </c>
      <c r="B68" s="27"/>
      <c r="C68" s="217"/>
      <c r="D68" s="38"/>
      <c r="E68" s="82"/>
      <c r="F68" s="151"/>
      <c r="G68" s="152"/>
      <c r="H68" s="152"/>
      <c r="I68" s="152"/>
      <c r="J68" s="82"/>
      <c r="K68" s="82"/>
      <c r="L68" s="152"/>
      <c r="M68" s="153">
        <v>0</v>
      </c>
      <c r="N68" s="154">
        <v>0</v>
      </c>
      <c r="O68" s="155">
        <v>-842</v>
      </c>
      <c r="P68" s="156">
        <v>0</v>
      </c>
      <c r="Q68" s="157">
        <v>0</v>
      </c>
      <c r="R68" s="158"/>
      <c r="S68" s="159"/>
      <c r="T68" s="143" t="s">
        <v>71</v>
      </c>
      <c r="U68" s="218" t="s">
        <v>71</v>
      </c>
      <c r="V68" s="161" t="s">
        <v>71</v>
      </c>
      <c r="W68" s="146"/>
      <c r="X68" s="171"/>
      <c r="Y68" s="172" t="s">
        <v>71</v>
      </c>
      <c r="Z68" s="173" t="s">
        <v>71</v>
      </c>
      <c r="AA68" s="173" t="s">
        <v>71</v>
      </c>
      <c r="AB68" s="173" t="s">
        <v>71</v>
      </c>
      <c r="AC68" s="174" t="s">
        <v>71</v>
      </c>
      <c r="AD68" s="175" t="s">
        <v>71</v>
      </c>
      <c r="AE68" s="175" t="s">
        <v>71</v>
      </c>
      <c r="AF68" s="175" t="s">
        <v>71</v>
      </c>
      <c r="AG68" s="176" t="s">
        <v>71</v>
      </c>
      <c r="AH68" s="177" t="s">
        <v>82</v>
      </c>
      <c r="AI68" s="178"/>
      <c r="AJ68" s="87"/>
    </row>
    <row r="69" spans="1:36" ht="18">
      <c r="A69" s="220">
        <v>32</v>
      </c>
      <c r="B69" s="27"/>
      <c r="C69" s="217"/>
      <c r="D69" s="38"/>
      <c r="E69" s="82"/>
      <c r="F69" s="151"/>
      <c r="G69" s="152"/>
      <c r="H69" s="152"/>
      <c r="I69" s="152"/>
      <c r="J69" s="82"/>
      <c r="K69" s="82"/>
      <c r="L69" s="152"/>
      <c r="M69" s="153">
        <v>0</v>
      </c>
      <c r="N69" s="154">
        <v>0</v>
      </c>
      <c r="O69" s="155">
        <v>-842</v>
      </c>
      <c r="P69" s="156">
        <v>0</v>
      </c>
      <c r="Q69" s="157">
        <v>0</v>
      </c>
      <c r="R69" s="158"/>
      <c r="S69" s="159"/>
      <c r="T69" s="143" t="s">
        <v>71</v>
      </c>
      <c r="U69" s="218" t="s">
        <v>71</v>
      </c>
      <c r="V69" s="161" t="s">
        <v>71</v>
      </c>
      <c r="W69" s="146"/>
      <c r="X69" s="179"/>
      <c r="Y69" s="180" t="s">
        <v>71</v>
      </c>
      <c r="Z69" s="180" t="s">
        <v>71</v>
      </c>
      <c r="AA69" s="180" t="s">
        <v>71</v>
      </c>
      <c r="AB69" s="180" t="s">
        <v>71</v>
      </c>
      <c r="AC69" s="180" t="s">
        <v>71</v>
      </c>
      <c r="AD69" s="102"/>
      <c r="AE69" s="102" t="s">
        <v>71</v>
      </c>
      <c r="AF69" s="102" t="s">
        <v>71</v>
      </c>
      <c r="AG69" s="181"/>
      <c r="AH69" s="182" t="s">
        <v>84</v>
      </c>
      <c r="AI69" s="178"/>
      <c r="AJ69" s="87"/>
    </row>
    <row r="70" spans="1:36" ht="18.75" thickBot="1">
      <c r="A70" s="220">
        <v>33</v>
      </c>
      <c r="B70" s="27"/>
      <c r="C70" s="217"/>
      <c r="D70" s="38"/>
      <c r="E70" s="82"/>
      <c r="F70" s="151"/>
      <c r="G70" s="152"/>
      <c r="H70" s="152"/>
      <c r="I70" s="152"/>
      <c r="J70" s="82"/>
      <c r="K70" s="82"/>
      <c r="L70" s="152"/>
      <c r="M70" s="153">
        <v>0</v>
      </c>
      <c r="N70" s="154">
        <v>0</v>
      </c>
      <c r="O70" s="155">
        <v>-842</v>
      </c>
      <c r="P70" s="156">
        <v>0</v>
      </c>
      <c r="Q70" s="157">
        <v>0</v>
      </c>
      <c r="R70" s="158"/>
      <c r="S70" s="159"/>
      <c r="T70" s="143" t="s">
        <v>71</v>
      </c>
      <c r="U70" s="218" t="s">
        <v>71</v>
      </c>
      <c r="V70" s="161" t="s">
        <v>71</v>
      </c>
      <c r="W70" s="146"/>
      <c r="X70" s="184"/>
      <c r="Y70" s="185" t="s">
        <v>71</v>
      </c>
      <c r="Z70" s="185" t="s">
        <v>71</v>
      </c>
      <c r="AA70" s="185" t="s">
        <v>71</v>
      </c>
      <c r="AB70" s="185" t="s">
        <v>71</v>
      </c>
      <c r="AC70" s="185" t="s">
        <v>71</v>
      </c>
      <c r="AD70" s="186" t="s">
        <v>71</v>
      </c>
      <c r="AE70" s="186" t="s">
        <v>71</v>
      </c>
      <c r="AF70" s="187" t="s">
        <v>71</v>
      </c>
      <c r="AG70" s="188" t="s">
        <v>71</v>
      </c>
      <c r="AH70" s="189" t="s">
        <v>87</v>
      </c>
      <c r="AI70" s="87"/>
      <c r="AJ70" s="87"/>
    </row>
    <row r="71" spans="1:34" ht="18.75" thickBot="1">
      <c r="A71" s="220">
        <v>34</v>
      </c>
      <c r="B71" s="27"/>
      <c r="C71" s="217"/>
      <c r="D71" s="38"/>
      <c r="E71" s="82"/>
      <c r="F71" s="151"/>
      <c r="G71" s="152"/>
      <c r="H71" s="152"/>
      <c r="I71" s="152"/>
      <c r="J71" s="82"/>
      <c r="K71" s="82"/>
      <c r="L71" s="152"/>
      <c r="M71" s="153">
        <v>0</v>
      </c>
      <c r="N71" s="154">
        <v>0</v>
      </c>
      <c r="O71" s="155">
        <v>-842</v>
      </c>
      <c r="P71" s="156">
        <v>0</v>
      </c>
      <c r="Q71" s="157">
        <v>0</v>
      </c>
      <c r="R71" s="158"/>
      <c r="S71" s="159"/>
      <c r="T71" s="143" t="s">
        <v>71</v>
      </c>
      <c r="U71" s="218" t="s">
        <v>71</v>
      </c>
      <c r="V71" s="161" t="s">
        <v>71</v>
      </c>
      <c r="W71" s="146"/>
      <c r="X71" s="162" t="s">
        <v>72</v>
      </c>
      <c r="Y71" s="112" t="s">
        <v>6</v>
      </c>
      <c r="Z71" s="112" t="s">
        <v>7</v>
      </c>
      <c r="AA71" s="112" t="s">
        <v>73</v>
      </c>
      <c r="AB71" s="112" t="s">
        <v>74</v>
      </c>
      <c r="AC71" s="163" t="s">
        <v>75</v>
      </c>
      <c r="AD71" s="164" t="s">
        <v>76</v>
      </c>
      <c r="AE71" s="165" t="s">
        <v>77</v>
      </c>
      <c r="AF71" s="166" t="s">
        <v>78</v>
      </c>
      <c r="AG71" s="165" t="s">
        <v>79</v>
      </c>
      <c r="AH71" s="130"/>
    </row>
    <row r="72" spans="1:34" ht="18">
      <c r="A72" s="220">
        <v>35</v>
      </c>
      <c r="B72" s="27"/>
      <c r="C72" s="217"/>
      <c r="D72" s="38"/>
      <c r="E72" s="82"/>
      <c r="F72" s="151"/>
      <c r="G72" s="152"/>
      <c r="H72" s="152"/>
      <c r="I72" s="152"/>
      <c r="J72" s="82"/>
      <c r="K72" s="82"/>
      <c r="L72" s="152"/>
      <c r="M72" s="153">
        <v>0</v>
      </c>
      <c r="N72" s="154">
        <v>0</v>
      </c>
      <c r="O72" s="155">
        <v>-842</v>
      </c>
      <c r="P72" s="156">
        <v>0</v>
      </c>
      <c r="Q72" s="157">
        <v>0</v>
      </c>
      <c r="R72" s="158"/>
      <c r="S72" s="159"/>
      <c r="T72" s="143" t="s">
        <v>71</v>
      </c>
      <c r="U72" s="218" t="s">
        <v>71</v>
      </c>
      <c r="V72" s="161" t="s">
        <v>71</v>
      </c>
      <c r="W72" s="146"/>
      <c r="X72" s="171"/>
      <c r="Y72" s="172" t="s">
        <v>71</v>
      </c>
      <c r="Z72" s="173" t="s">
        <v>71</v>
      </c>
      <c r="AA72" s="173" t="s">
        <v>71</v>
      </c>
      <c r="AB72" s="173" t="s">
        <v>71</v>
      </c>
      <c r="AC72" s="174" t="s">
        <v>71</v>
      </c>
      <c r="AD72" s="175" t="s">
        <v>71</v>
      </c>
      <c r="AE72" s="175" t="s">
        <v>71</v>
      </c>
      <c r="AF72" s="175" t="s">
        <v>71</v>
      </c>
      <c r="AG72" s="176" t="s">
        <v>71</v>
      </c>
      <c r="AH72" s="177" t="s">
        <v>82</v>
      </c>
    </row>
    <row r="73" spans="1:34" ht="18">
      <c r="A73" s="220">
        <v>36</v>
      </c>
      <c r="B73" s="27"/>
      <c r="C73" s="217"/>
      <c r="D73" s="38"/>
      <c r="E73" s="82"/>
      <c r="F73" s="151"/>
      <c r="G73" s="152"/>
      <c r="H73" s="152"/>
      <c r="I73" s="152"/>
      <c r="J73" s="82"/>
      <c r="K73" s="82"/>
      <c r="L73" s="152"/>
      <c r="M73" s="153">
        <v>0</v>
      </c>
      <c r="N73" s="154">
        <v>0</v>
      </c>
      <c r="O73" s="155">
        <v>-842</v>
      </c>
      <c r="P73" s="156">
        <v>0</v>
      </c>
      <c r="Q73" s="157">
        <v>0</v>
      </c>
      <c r="R73" s="158"/>
      <c r="S73" s="159"/>
      <c r="T73" s="143" t="s">
        <v>71</v>
      </c>
      <c r="U73" s="218" t="s">
        <v>71</v>
      </c>
      <c r="V73" s="161" t="s">
        <v>71</v>
      </c>
      <c r="W73" s="146"/>
      <c r="X73" s="179"/>
      <c r="Y73" s="180" t="s">
        <v>71</v>
      </c>
      <c r="Z73" s="180" t="s">
        <v>71</v>
      </c>
      <c r="AA73" s="180" t="s">
        <v>71</v>
      </c>
      <c r="AB73" s="180" t="s">
        <v>71</v>
      </c>
      <c r="AC73" s="180" t="s">
        <v>71</v>
      </c>
      <c r="AD73" s="102"/>
      <c r="AE73" s="102" t="s">
        <v>71</v>
      </c>
      <c r="AF73" s="102" t="s">
        <v>71</v>
      </c>
      <c r="AG73" s="181"/>
      <c r="AH73" s="182" t="s">
        <v>84</v>
      </c>
    </row>
    <row r="74" spans="1:34" ht="18.75" thickBot="1">
      <c r="A74" s="220">
        <v>37</v>
      </c>
      <c r="B74" s="27"/>
      <c r="C74" s="217"/>
      <c r="D74" s="38"/>
      <c r="E74" s="82"/>
      <c r="F74" s="151"/>
      <c r="G74" s="152"/>
      <c r="H74" s="152"/>
      <c r="I74" s="152"/>
      <c r="J74" s="82"/>
      <c r="K74" s="82"/>
      <c r="L74" s="152"/>
      <c r="M74" s="153">
        <v>0</v>
      </c>
      <c r="N74" s="154">
        <v>0</v>
      </c>
      <c r="O74" s="155">
        <v>-842</v>
      </c>
      <c r="P74" s="156">
        <v>0</v>
      </c>
      <c r="Q74" s="157">
        <v>0</v>
      </c>
      <c r="R74" s="158"/>
      <c r="S74" s="159"/>
      <c r="T74" s="143" t="s">
        <v>71</v>
      </c>
      <c r="U74" s="218" t="s">
        <v>71</v>
      </c>
      <c r="V74" s="161" t="s">
        <v>71</v>
      </c>
      <c r="W74" s="146"/>
      <c r="X74" s="184"/>
      <c r="Y74" s="185" t="s">
        <v>71</v>
      </c>
      <c r="Z74" s="185" t="s">
        <v>71</v>
      </c>
      <c r="AA74" s="185" t="s">
        <v>71</v>
      </c>
      <c r="AB74" s="185" t="s">
        <v>71</v>
      </c>
      <c r="AC74" s="185" t="s">
        <v>71</v>
      </c>
      <c r="AD74" s="186" t="s">
        <v>71</v>
      </c>
      <c r="AE74" s="186" t="s">
        <v>71</v>
      </c>
      <c r="AF74" s="187" t="s">
        <v>71</v>
      </c>
      <c r="AG74" s="188" t="s">
        <v>71</v>
      </c>
      <c r="AH74" s="189" t="s">
        <v>87</v>
      </c>
    </row>
    <row r="75" spans="1:34" ht="18.75" thickBot="1">
      <c r="A75" s="220">
        <v>38</v>
      </c>
      <c r="B75" s="27"/>
      <c r="C75" s="217"/>
      <c r="D75" s="38"/>
      <c r="E75" s="82"/>
      <c r="F75" s="151"/>
      <c r="G75" s="152"/>
      <c r="H75" s="152"/>
      <c r="I75" s="152"/>
      <c r="J75" s="82"/>
      <c r="K75" s="82"/>
      <c r="L75" s="152"/>
      <c r="M75" s="153">
        <v>0</v>
      </c>
      <c r="N75" s="154">
        <v>0</v>
      </c>
      <c r="O75" s="155">
        <v>-842</v>
      </c>
      <c r="P75" s="156">
        <v>0</v>
      </c>
      <c r="Q75" s="157">
        <v>0</v>
      </c>
      <c r="R75" s="158"/>
      <c r="S75" s="159"/>
      <c r="T75" s="143" t="s">
        <v>71</v>
      </c>
      <c r="U75" s="218" t="s">
        <v>71</v>
      </c>
      <c r="V75" s="161" t="s">
        <v>71</v>
      </c>
      <c r="W75" s="146"/>
      <c r="X75" s="162" t="s">
        <v>72</v>
      </c>
      <c r="Y75" s="112" t="s">
        <v>6</v>
      </c>
      <c r="Z75" s="112" t="s">
        <v>7</v>
      </c>
      <c r="AA75" s="112" t="s">
        <v>73</v>
      </c>
      <c r="AB75" s="112" t="s">
        <v>74</v>
      </c>
      <c r="AC75" s="163" t="s">
        <v>75</v>
      </c>
      <c r="AD75" s="164" t="s">
        <v>76</v>
      </c>
      <c r="AE75" s="165" t="s">
        <v>77</v>
      </c>
      <c r="AF75" s="166" t="s">
        <v>78</v>
      </c>
      <c r="AG75" s="165" t="s">
        <v>79</v>
      </c>
      <c r="AH75" s="130"/>
    </row>
    <row r="76" spans="1:34" ht="18">
      <c r="A76" s="220">
        <v>39</v>
      </c>
      <c r="B76" s="27"/>
      <c r="C76" s="217"/>
      <c r="D76" s="38"/>
      <c r="E76" s="82"/>
      <c r="F76" s="151"/>
      <c r="G76" s="152"/>
      <c r="H76" s="152"/>
      <c r="I76" s="152"/>
      <c r="J76" s="82"/>
      <c r="K76" s="82"/>
      <c r="L76" s="152"/>
      <c r="M76" s="153">
        <v>0</v>
      </c>
      <c r="N76" s="154">
        <v>0</v>
      </c>
      <c r="O76" s="155">
        <v>-842</v>
      </c>
      <c r="P76" s="156">
        <v>0</v>
      </c>
      <c r="Q76" s="157">
        <v>0</v>
      </c>
      <c r="R76" s="158"/>
      <c r="S76" s="159"/>
      <c r="T76" s="143" t="s">
        <v>71</v>
      </c>
      <c r="U76" s="218" t="s">
        <v>71</v>
      </c>
      <c r="V76" s="161" t="s">
        <v>71</v>
      </c>
      <c r="W76" s="146"/>
      <c r="X76" s="171"/>
      <c r="Y76" s="172" t="s">
        <v>71</v>
      </c>
      <c r="Z76" s="173" t="s">
        <v>71</v>
      </c>
      <c r="AA76" s="173" t="s">
        <v>71</v>
      </c>
      <c r="AB76" s="173" t="s">
        <v>71</v>
      </c>
      <c r="AC76" s="174" t="s">
        <v>71</v>
      </c>
      <c r="AD76" s="175" t="s">
        <v>71</v>
      </c>
      <c r="AE76" s="175" t="s">
        <v>71</v>
      </c>
      <c r="AF76" s="175" t="s">
        <v>71</v>
      </c>
      <c r="AG76" s="176" t="s">
        <v>71</v>
      </c>
      <c r="AH76" s="177" t="s">
        <v>82</v>
      </c>
    </row>
    <row r="77" spans="1:34" ht="18">
      <c r="A77" s="220">
        <v>40</v>
      </c>
      <c r="B77" s="27"/>
      <c r="C77" s="217"/>
      <c r="D77" s="38"/>
      <c r="E77" s="82"/>
      <c r="F77" s="151"/>
      <c r="G77" s="152"/>
      <c r="H77" s="152"/>
      <c r="I77" s="152"/>
      <c r="J77" s="82"/>
      <c r="K77" s="82"/>
      <c r="L77" s="152"/>
      <c r="M77" s="153">
        <v>0</v>
      </c>
      <c r="N77" s="154">
        <v>0</v>
      </c>
      <c r="O77" s="155">
        <v>-842</v>
      </c>
      <c r="P77" s="156">
        <v>0</v>
      </c>
      <c r="Q77" s="157">
        <v>0</v>
      </c>
      <c r="R77" s="158"/>
      <c r="S77" s="159"/>
      <c r="T77" s="143" t="s">
        <v>71</v>
      </c>
      <c r="U77" s="218" t="s">
        <v>71</v>
      </c>
      <c r="V77" s="161" t="s">
        <v>71</v>
      </c>
      <c r="W77" s="146"/>
      <c r="X77" s="179"/>
      <c r="Y77" s="180" t="s">
        <v>71</v>
      </c>
      <c r="Z77" s="180" t="s">
        <v>71</v>
      </c>
      <c r="AA77" s="180" t="s">
        <v>71</v>
      </c>
      <c r="AB77" s="180" t="s">
        <v>71</v>
      </c>
      <c r="AC77" s="180" t="s">
        <v>71</v>
      </c>
      <c r="AD77" s="102"/>
      <c r="AE77" s="102" t="s">
        <v>71</v>
      </c>
      <c r="AF77" s="102" t="s">
        <v>71</v>
      </c>
      <c r="AG77" s="181"/>
      <c r="AH77" s="182" t="s">
        <v>84</v>
      </c>
    </row>
    <row r="78" spans="1:34" ht="18.75" thickBot="1">
      <c r="A78" s="220">
        <v>41</v>
      </c>
      <c r="B78" s="27"/>
      <c r="C78" s="217"/>
      <c r="D78" s="38"/>
      <c r="E78" s="82"/>
      <c r="F78" s="151"/>
      <c r="G78" s="152"/>
      <c r="H78" s="152"/>
      <c r="I78" s="152"/>
      <c r="J78" s="82"/>
      <c r="K78" s="82"/>
      <c r="L78" s="152"/>
      <c r="M78" s="153">
        <v>0</v>
      </c>
      <c r="N78" s="154">
        <v>0</v>
      </c>
      <c r="O78" s="155">
        <v>-842</v>
      </c>
      <c r="P78" s="156">
        <v>0</v>
      </c>
      <c r="Q78" s="157">
        <v>0</v>
      </c>
      <c r="R78" s="158"/>
      <c r="S78" s="159"/>
      <c r="T78" s="143" t="s">
        <v>71</v>
      </c>
      <c r="U78" s="218" t="s">
        <v>71</v>
      </c>
      <c r="V78" s="161" t="s">
        <v>71</v>
      </c>
      <c r="W78" s="146"/>
      <c r="X78" s="184"/>
      <c r="Y78" s="185" t="s">
        <v>71</v>
      </c>
      <c r="Z78" s="185" t="s">
        <v>71</v>
      </c>
      <c r="AA78" s="185" t="s">
        <v>71</v>
      </c>
      <c r="AB78" s="185" t="s">
        <v>71</v>
      </c>
      <c r="AC78" s="185" t="s">
        <v>71</v>
      </c>
      <c r="AD78" s="186" t="s">
        <v>71</v>
      </c>
      <c r="AE78" s="186" t="s">
        <v>71</v>
      </c>
      <c r="AF78" s="187" t="s">
        <v>71</v>
      </c>
      <c r="AG78" s="188" t="s">
        <v>71</v>
      </c>
      <c r="AH78" s="189" t="s">
        <v>87</v>
      </c>
    </row>
    <row r="79" spans="1:29" ht="18">
      <c r="A79" s="220">
        <v>42</v>
      </c>
      <c r="B79" s="27"/>
      <c r="C79" s="217"/>
      <c r="D79" s="38"/>
      <c r="E79" s="82"/>
      <c r="F79" s="151"/>
      <c r="G79" s="152"/>
      <c r="H79" s="152"/>
      <c r="I79" s="152"/>
      <c r="J79" s="82"/>
      <c r="K79" s="82"/>
      <c r="L79" s="152"/>
      <c r="M79" s="153">
        <v>0</v>
      </c>
      <c r="N79" s="154">
        <v>0</v>
      </c>
      <c r="O79" s="155">
        <v>-842</v>
      </c>
      <c r="P79" s="156">
        <v>0</v>
      </c>
      <c r="Q79" s="157">
        <v>0</v>
      </c>
      <c r="R79" s="158"/>
      <c r="S79" s="159"/>
      <c r="T79" s="143" t="s">
        <v>71</v>
      </c>
      <c r="U79" s="218" t="s">
        <v>71</v>
      </c>
      <c r="V79" s="161" t="s">
        <v>71</v>
      </c>
      <c r="W79" s="146"/>
      <c r="X79"/>
      <c r="AA79" s="87"/>
      <c r="AB79" s="224"/>
      <c r="AC79" s="87"/>
    </row>
    <row r="80" spans="1:29" ht="18">
      <c r="A80" s="220">
        <v>43</v>
      </c>
      <c r="B80" s="27"/>
      <c r="C80" s="217"/>
      <c r="D80" s="38"/>
      <c r="E80" s="82"/>
      <c r="F80" s="151"/>
      <c r="G80" s="152"/>
      <c r="H80" s="152"/>
      <c r="I80" s="152"/>
      <c r="J80" s="82"/>
      <c r="K80" s="82"/>
      <c r="L80" s="152"/>
      <c r="M80" s="153">
        <v>0</v>
      </c>
      <c r="N80" s="154">
        <v>0</v>
      </c>
      <c r="O80" s="155">
        <v>-842</v>
      </c>
      <c r="P80" s="156">
        <v>0</v>
      </c>
      <c r="Q80" s="157">
        <v>0</v>
      </c>
      <c r="R80" s="158"/>
      <c r="S80" s="159"/>
      <c r="T80" s="143" t="s">
        <v>71</v>
      </c>
      <c r="U80" s="218" t="s">
        <v>71</v>
      </c>
      <c r="V80" s="161" t="s">
        <v>71</v>
      </c>
      <c r="W80" s="146"/>
      <c r="X80"/>
      <c r="AA80" s="87"/>
      <c r="AB80" s="224"/>
      <c r="AC80" s="87"/>
    </row>
    <row r="81" spans="1:29" ht="18">
      <c r="A81" s="220">
        <v>44</v>
      </c>
      <c r="B81" s="27"/>
      <c r="C81" s="217"/>
      <c r="D81" s="38"/>
      <c r="E81" s="82"/>
      <c r="F81" s="151"/>
      <c r="G81" s="152"/>
      <c r="H81" s="152"/>
      <c r="I81" s="152"/>
      <c r="J81" s="82"/>
      <c r="K81" s="82"/>
      <c r="L81" s="152"/>
      <c r="M81" s="153">
        <v>0</v>
      </c>
      <c r="N81" s="154">
        <v>0</v>
      </c>
      <c r="O81" s="155">
        <v>-842</v>
      </c>
      <c r="P81" s="156">
        <v>0</v>
      </c>
      <c r="Q81" s="157">
        <v>0</v>
      </c>
      <c r="R81" s="158"/>
      <c r="S81" s="159"/>
      <c r="T81" s="143" t="s">
        <v>71</v>
      </c>
      <c r="U81" s="218" t="s">
        <v>71</v>
      </c>
      <c r="V81" s="161" t="s">
        <v>71</v>
      </c>
      <c r="W81" s="146"/>
      <c r="X81"/>
      <c r="AA81" s="87"/>
      <c r="AB81" s="224"/>
      <c r="AC81" s="87"/>
    </row>
    <row r="82" spans="1:29" ht="18">
      <c r="A82" s="220">
        <v>45</v>
      </c>
      <c r="B82" s="27"/>
      <c r="C82" s="217"/>
      <c r="D82" s="38"/>
      <c r="E82" s="82"/>
      <c r="F82" s="151"/>
      <c r="G82" s="152"/>
      <c r="H82" s="152"/>
      <c r="I82" s="152"/>
      <c r="J82" s="82"/>
      <c r="K82" s="82"/>
      <c r="L82" s="152"/>
      <c r="M82" s="153">
        <v>0</v>
      </c>
      <c r="N82" s="154">
        <v>0</v>
      </c>
      <c r="O82" s="155">
        <v>-842</v>
      </c>
      <c r="P82" s="156">
        <v>0</v>
      </c>
      <c r="Q82" s="157">
        <v>0</v>
      </c>
      <c r="R82" s="158"/>
      <c r="S82" s="159"/>
      <c r="T82" s="143" t="s">
        <v>71</v>
      </c>
      <c r="U82" s="218" t="s">
        <v>71</v>
      </c>
      <c r="V82" s="161" t="s">
        <v>71</v>
      </c>
      <c r="W82" s="146"/>
      <c r="X82"/>
      <c r="AA82" s="87"/>
      <c r="AB82" s="87"/>
      <c r="AC82" s="87"/>
    </row>
    <row r="83" spans="1:29" ht="18">
      <c r="A83" s="220">
        <v>46</v>
      </c>
      <c r="B83" s="27"/>
      <c r="C83" s="217"/>
      <c r="D83" s="38"/>
      <c r="E83" s="82"/>
      <c r="F83" s="151"/>
      <c r="G83" s="152"/>
      <c r="H83" s="152"/>
      <c r="I83" s="152"/>
      <c r="J83" s="82"/>
      <c r="K83" s="82"/>
      <c r="L83" s="152"/>
      <c r="M83" s="153">
        <v>0</v>
      </c>
      <c r="N83" s="154">
        <v>0</v>
      </c>
      <c r="O83" s="155">
        <v>-842</v>
      </c>
      <c r="P83" s="156">
        <v>0</v>
      </c>
      <c r="Q83" s="157">
        <v>0</v>
      </c>
      <c r="R83" s="158"/>
      <c r="S83" s="159"/>
      <c r="T83" s="143" t="s">
        <v>71</v>
      </c>
      <c r="U83" s="218" t="s">
        <v>71</v>
      </c>
      <c r="V83" s="161" t="s">
        <v>71</v>
      </c>
      <c r="W83" s="146"/>
      <c r="X83"/>
      <c r="AA83" s="87"/>
      <c r="AB83" s="87"/>
      <c r="AC83" s="87"/>
    </row>
    <row r="84" spans="1:24" ht="18">
      <c r="A84" s="220">
        <v>47</v>
      </c>
      <c r="B84" s="27"/>
      <c r="C84" s="217"/>
      <c r="D84" s="38"/>
      <c r="E84" s="82"/>
      <c r="F84" s="151"/>
      <c r="G84" s="152"/>
      <c r="H84" s="152"/>
      <c r="I84" s="152"/>
      <c r="J84" s="82"/>
      <c r="K84" s="82"/>
      <c r="L84" s="152"/>
      <c r="M84" s="153">
        <v>0</v>
      </c>
      <c r="N84" s="154">
        <v>0</v>
      </c>
      <c r="O84" s="155">
        <v>-842</v>
      </c>
      <c r="P84" s="156">
        <v>0</v>
      </c>
      <c r="Q84" s="157">
        <v>0</v>
      </c>
      <c r="R84" s="158"/>
      <c r="S84" s="159"/>
      <c r="T84" s="143" t="s">
        <v>71</v>
      </c>
      <c r="U84" s="218" t="s">
        <v>71</v>
      </c>
      <c r="V84" s="161" t="s">
        <v>71</v>
      </c>
      <c r="W84" s="146"/>
      <c r="X84"/>
    </row>
    <row r="85" spans="1:24" ht="18">
      <c r="A85" s="220">
        <v>48</v>
      </c>
      <c r="B85" s="27"/>
      <c r="C85" s="217"/>
      <c r="D85" s="38"/>
      <c r="E85" s="82"/>
      <c r="F85" s="151"/>
      <c r="G85" s="152"/>
      <c r="H85" s="152"/>
      <c r="I85" s="152"/>
      <c r="J85" s="82"/>
      <c r="K85" s="82"/>
      <c r="L85" s="152"/>
      <c r="M85" s="153">
        <v>0</v>
      </c>
      <c r="N85" s="154">
        <v>0</v>
      </c>
      <c r="O85" s="155">
        <v>-842</v>
      </c>
      <c r="P85" s="156">
        <v>0</v>
      </c>
      <c r="Q85" s="157">
        <v>0</v>
      </c>
      <c r="R85" s="158"/>
      <c r="S85" s="159"/>
      <c r="T85" s="143" t="s">
        <v>71</v>
      </c>
      <c r="U85" s="218" t="s">
        <v>71</v>
      </c>
      <c r="V85" s="161" t="s">
        <v>71</v>
      </c>
      <c r="W85" s="146"/>
      <c r="X85"/>
    </row>
    <row r="86" spans="1:24" ht="18">
      <c r="A86" s="220">
        <v>49</v>
      </c>
      <c r="B86" s="27"/>
      <c r="C86" s="217"/>
      <c r="D86" s="38"/>
      <c r="E86" s="82"/>
      <c r="F86" s="151"/>
      <c r="G86" s="152"/>
      <c r="H86" s="152"/>
      <c r="I86" s="152"/>
      <c r="J86" s="82"/>
      <c r="K86" s="82"/>
      <c r="L86" s="152"/>
      <c r="M86" s="153">
        <v>0</v>
      </c>
      <c r="N86" s="154">
        <v>0</v>
      </c>
      <c r="O86" s="155">
        <v>-842</v>
      </c>
      <c r="P86" s="156">
        <v>0</v>
      </c>
      <c r="Q86" s="157">
        <v>0</v>
      </c>
      <c r="R86" s="158"/>
      <c r="S86" s="159"/>
      <c r="T86" s="143" t="s">
        <v>71</v>
      </c>
      <c r="U86" s="218" t="s">
        <v>71</v>
      </c>
      <c r="V86" s="161" t="s">
        <v>71</v>
      </c>
      <c r="W86" s="146"/>
      <c r="X86"/>
    </row>
    <row r="87" spans="1:24" ht="18">
      <c r="A87" s="220">
        <v>50</v>
      </c>
      <c r="B87" s="27"/>
      <c r="C87" s="217"/>
      <c r="D87" s="38"/>
      <c r="E87" s="82"/>
      <c r="F87" s="151"/>
      <c r="G87" s="152"/>
      <c r="H87" s="152"/>
      <c r="I87" s="152"/>
      <c r="J87" s="82"/>
      <c r="K87" s="82"/>
      <c r="L87" s="152"/>
      <c r="M87" s="153">
        <v>0</v>
      </c>
      <c r="N87" s="154">
        <v>0</v>
      </c>
      <c r="O87" s="155">
        <v>-842</v>
      </c>
      <c r="P87" s="156">
        <v>0</v>
      </c>
      <c r="Q87" s="157">
        <v>0</v>
      </c>
      <c r="R87" s="158"/>
      <c r="S87" s="159"/>
      <c r="T87" s="143" t="s">
        <v>71</v>
      </c>
      <c r="U87" s="218" t="s">
        <v>71</v>
      </c>
      <c r="V87" s="161" t="s">
        <v>71</v>
      </c>
      <c r="W87" s="146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69"/>
  <sheetViews>
    <sheetView workbookViewId="0" topLeftCell="A1">
      <selection activeCell="C45" sqref="C45"/>
    </sheetView>
  </sheetViews>
  <sheetFormatPr defaultColWidth="9.140625" defaultRowHeight="12.75"/>
  <cols>
    <col min="1" max="1" width="4.00390625" style="295" customWidth="1"/>
    <col min="2" max="2" width="5.7109375" style="296" customWidth="1"/>
    <col min="3" max="3" width="30.00390625" style="265" customWidth="1"/>
    <col min="4" max="4" width="10.00390625" style="297" customWidth="1"/>
    <col min="5" max="5" width="7.8515625" style="297" customWidth="1"/>
    <col min="6" max="6" width="2.00390625" style="265" customWidth="1"/>
    <col min="7" max="7" width="4.28125" style="296" customWidth="1"/>
    <col min="8" max="8" width="5.7109375" style="296" customWidth="1"/>
    <col min="9" max="9" width="30.00390625" style="265" customWidth="1"/>
    <col min="10" max="10" width="10.00390625" style="298" customWidth="1"/>
    <col min="11" max="11" width="7.8515625" style="298" customWidth="1"/>
    <col min="12" max="22" width="6.7109375" style="265" customWidth="1"/>
    <col min="23" max="57" width="5.7109375" style="270" customWidth="1"/>
    <col min="58" max="65" width="5.7109375" style="271" customWidth="1"/>
    <col min="66" max="16384" width="9.140625" style="222" customWidth="1"/>
  </cols>
  <sheetData>
    <row r="1" spans="1:70" ht="26.25" customHeight="1">
      <c r="A1" s="225" t="s">
        <v>109</v>
      </c>
      <c r="B1" s="226"/>
      <c r="C1" s="227"/>
      <c r="D1" s="228"/>
      <c r="E1" s="228"/>
      <c r="F1" s="229"/>
      <c r="G1" s="226"/>
      <c r="H1" s="226"/>
      <c r="I1" s="230"/>
      <c r="J1" s="227"/>
      <c r="K1" s="227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2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5"/>
      <c r="AY1" s="232"/>
      <c r="AZ1" s="232"/>
      <c r="BA1" s="232"/>
      <c r="BB1" s="232"/>
      <c r="BC1" s="232"/>
      <c r="BD1" s="232"/>
      <c r="BE1" s="232"/>
      <c r="BF1" s="236"/>
      <c r="BG1" s="236"/>
      <c r="BH1" s="236"/>
      <c r="BI1" s="236"/>
      <c r="BJ1" s="236"/>
      <c r="BK1" s="236"/>
      <c r="BL1" s="236"/>
      <c r="BM1" s="236"/>
      <c r="BN1" s="237"/>
      <c r="BO1" s="237"/>
      <c r="BP1" s="237"/>
      <c r="BQ1" s="237"/>
      <c r="BR1" s="237"/>
    </row>
    <row r="2" spans="1:77" s="248" customFormat="1" ht="19.5" customHeight="1" thickBot="1">
      <c r="A2" s="225"/>
      <c r="B2" s="226"/>
      <c r="C2" s="238" t="s">
        <v>110</v>
      </c>
      <c r="D2" s="239"/>
      <c r="E2" s="239"/>
      <c r="F2" s="240"/>
      <c r="G2" s="241"/>
      <c r="H2" s="241"/>
      <c r="I2" s="238" t="s">
        <v>111</v>
      </c>
      <c r="J2" s="239"/>
      <c r="K2" s="239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4"/>
      <c r="AO2" s="243"/>
      <c r="AP2" s="243"/>
      <c r="AQ2" s="243"/>
      <c r="AR2" s="244"/>
      <c r="AS2" s="243"/>
      <c r="AT2" s="243"/>
      <c r="AU2" s="243"/>
      <c r="AV2" s="244"/>
      <c r="AW2" s="243"/>
      <c r="AX2" s="243"/>
      <c r="AY2" s="243"/>
      <c r="AZ2" s="244"/>
      <c r="BA2" s="243"/>
      <c r="BB2" s="243"/>
      <c r="BC2" s="243"/>
      <c r="BD2" s="244"/>
      <c r="BE2" s="243"/>
      <c r="BF2" s="243"/>
      <c r="BG2" s="243"/>
      <c r="BH2" s="244"/>
      <c r="BI2" s="243"/>
      <c r="BJ2" s="243"/>
      <c r="BK2" s="243"/>
      <c r="BL2" s="244"/>
      <c r="BM2" s="243"/>
      <c r="BN2" s="245"/>
      <c r="BO2" s="245"/>
      <c r="BP2" s="245"/>
      <c r="BQ2" s="245"/>
      <c r="BR2" s="246"/>
      <c r="BS2" s="245"/>
      <c r="BT2" s="245"/>
      <c r="BU2" s="247"/>
      <c r="BV2" s="246"/>
      <c r="BW2" s="245"/>
      <c r="BX2" s="245"/>
      <c r="BY2" s="245"/>
    </row>
    <row r="3" spans="1:70" s="259" customFormat="1" ht="45.75" customHeight="1" thickBot="1">
      <c r="A3" s="249" t="s">
        <v>112</v>
      </c>
      <c r="B3" s="250" t="s">
        <v>3</v>
      </c>
      <c r="C3" s="251" t="s">
        <v>4</v>
      </c>
      <c r="D3" s="252" t="s">
        <v>113</v>
      </c>
      <c r="E3" s="252" t="s">
        <v>10</v>
      </c>
      <c r="F3" s="253"/>
      <c r="G3" s="254" t="s">
        <v>112</v>
      </c>
      <c r="H3" s="250" t="s">
        <v>3</v>
      </c>
      <c r="I3" s="251" t="s">
        <v>4</v>
      </c>
      <c r="J3" s="252" t="s">
        <v>113</v>
      </c>
      <c r="K3" s="252" t="s">
        <v>10</v>
      </c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7"/>
      <c r="BO3" s="257"/>
      <c r="BP3" s="257"/>
      <c r="BQ3" s="258"/>
      <c r="BR3" s="258"/>
    </row>
    <row r="4" spans="1:11" ht="15">
      <c r="A4" s="260">
        <v>1</v>
      </c>
      <c r="B4" s="261">
        <v>5</v>
      </c>
      <c r="C4" s="262" t="s">
        <v>24</v>
      </c>
      <c r="D4" s="263">
        <v>91</v>
      </c>
      <c r="E4" s="264">
        <f aca="true" t="shared" si="0" ref="E4:E35">IF(D4&lt;&gt;"",D4-$D$4,"")</f>
        <v>0</v>
      </c>
      <c r="G4" s="266">
        <v>1</v>
      </c>
      <c r="H4" s="261">
        <v>5</v>
      </c>
      <c r="I4" s="267" t="s">
        <v>24</v>
      </c>
      <c r="J4" s="268">
        <v>841</v>
      </c>
      <c r="K4" s="269">
        <f aca="true" t="shared" si="1" ref="K4:K35">J4-$J$35</f>
        <v>578</v>
      </c>
    </row>
    <row r="5" spans="1:11" ht="15">
      <c r="A5" s="272">
        <v>2</v>
      </c>
      <c r="B5" s="273">
        <v>0</v>
      </c>
      <c r="C5" s="274" t="s">
        <v>27</v>
      </c>
      <c r="D5" s="275">
        <v>80</v>
      </c>
      <c r="E5" s="276">
        <f t="shared" si="0"/>
        <v>-11</v>
      </c>
      <c r="G5" s="277">
        <v>2</v>
      </c>
      <c r="H5" s="273">
        <v>10</v>
      </c>
      <c r="I5" s="278" t="s">
        <v>51</v>
      </c>
      <c r="J5" s="279">
        <v>727</v>
      </c>
      <c r="K5" s="280">
        <f t="shared" si="1"/>
        <v>464</v>
      </c>
    </row>
    <row r="6" spans="1:11" ht="15">
      <c r="A6" s="272">
        <v>3</v>
      </c>
      <c r="B6" s="273">
        <v>6</v>
      </c>
      <c r="C6" s="274" t="s">
        <v>13</v>
      </c>
      <c r="D6" s="275">
        <v>79</v>
      </c>
      <c r="E6" s="276">
        <f t="shared" si="0"/>
        <v>-12</v>
      </c>
      <c r="G6" s="277">
        <v>3</v>
      </c>
      <c r="H6" s="273">
        <v>8</v>
      </c>
      <c r="I6" s="278" t="s">
        <v>17</v>
      </c>
      <c r="J6" s="279">
        <v>709</v>
      </c>
      <c r="K6" s="280">
        <f t="shared" si="1"/>
        <v>446</v>
      </c>
    </row>
    <row r="7" spans="1:11" ht="15">
      <c r="A7" s="281">
        <v>4</v>
      </c>
      <c r="B7" s="273">
        <v>19</v>
      </c>
      <c r="C7" s="282" t="s">
        <v>46</v>
      </c>
      <c r="D7" s="283">
        <v>75</v>
      </c>
      <c r="E7" s="276">
        <f t="shared" si="0"/>
        <v>-16</v>
      </c>
      <c r="G7" s="277">
        <v>4</v>
      </c>
      <c r="H7" s="273">
        <v>6</v>
      </c>
      <c r="I7" s="278" t="s">
        <v>100</v>
      </c>
      <c r="J7" s="279">
        <v>699</v>
      </c>
      <c r="K7" s="280">
        <f t="shared" si="1"/>
        <v>436</v>
      </c>
    </row>
    <row r="8" spans="1:11" ht="15">
      <c r="A8" s="281">
        <v>5</v>
      </c>
      <c r="B8" s="273">
        <v>8</v>
      </c>
      <c r="C8" s="282" t="s">
        <v>17</v>
      </c>
      <c r="D8" s="283">
        <v>70</v>
      </c>
      <c r="E8" s="276">
        <f t="shared" si="0"/>
        <v>-21</v>
      </c>
      <c r="G8" s="277">
        <v>5</v>
      </c>
      <c r="H8" s="273">
        <v>4</v>
      </c>
      <c r="I8" s="278" t="s">
        <v>53</v>
      </c>
      <c r="J8" s="279">
        <v>636</v>
      </c>
      <c r="K8" s="280">
        <f t="shared" si="1"/>
        <v>373</v>
      </c>
    </row>
    <row r="9" spans="1:11" ht="15">
      <c r="A9" s="281">
        <v>6</v>
      </c>
      <c r="B9" s="273">
        <v>24</v>
      </c>
      <c r="C9" s="282" t="s">
        <v>21</v>
      </c>
      <c r="D9" s="283">
        <v>58</v>
      </c>
      <c r="E9" s="276">
        <f t="shared" si="0"/>
        <v>-33</v>
      </c>
      <c r="G9" s="277">
        <v>6</v>
      </c>
      <c r="H9" s="273">
        <v>14</v>
      </c>
      <c r="I9" s="278" t="s">
        <v>92</v>
      </c>
      <c r="J9" s="279">
        <v>615</v>
      </c>
      <c r="K9" s="280">
        <f t="shared" si="1"/>
        <v>352</v>
      </c>
    </row>
    <row r="10" spans="1:11" ht="15">
      <c r="A10" s="281">
        <v>7</v>
      </c>
      <c r="B10" s="273">
        <v>12</v>
      </c>
      <c r="C10" s="282" t="s">
        <v>60</v>
      </c>
      <c r="D10" s="283">
        <v>53</v>
      </c>
      <c r="E10" s="276">
        <f t="shared" si="0"/>
        <v>-38</v>
      </c>
      <c r="G10" s="277">
        <v>7</v>
      </c>
      <c r="H10" s="273">
        <v>1</v>
      </c>
      <c r="I10" s="278" t="s">
        <v>58</v>
      </c>
      <c r="J10" s="279">
        <v>594</v>
      </c>
      <c r="K10" s="280">
        <f t="shared" si="1"/>
        <v>331</v>
      </c>
    </row>
    <row r="11" spans="1:11" ht="15">
      <c r="A11" s="281">
        <v>8</v>
      </c>
      <c r="B11" s="273">
        <v>14</v>
      </c>
      <c r="C11" s="282" t="s">
        <v>92</v>
      </c>
      <c r="D11" s="283">
        <v>53</v>
      </c>
      <c r="E11" s="276">
        <f t="shared" si="0"/>
        <v>-38</v>
      </c>
      <c r="G11" s="277">
        <v>8</v>
      </c>
      <c r="H11" s="273">
        <v>9</v>
      </c>
      <c r="I11" s="278" t="s">
        <v>94</v>
      </c>
      <c r="J11" s="279">
        <v>571</v>
      </c>
      <c r="K11" s="280">
        <f t="shared" si="1"/>
        <v>308</v>
      </c>
    </row>
    <row r="12" spans="1:11" ht="15">
      <c r="A12" s="281">
        <v>9</v>
      </c>
      <c r="B12" s="273">
        <v>9</v>
      </c>
      <c r="C12" s="282" t="s">
        <v>94</v>
      </c>
      <c r="D12" s="283">
        <v>51</v>
      </c>
      <c r="E12" s="276">
        <f t="shared" si="0"/>
        <v>-40</v>
      </c>
      <c r="G12" s="284">
        <v>9</v>
      </c>
      <c r="H12" s="273">
        <v>8</v>
      </c>
      <c r="I12" s="278" t="s">
        <v>114</v>
      </c>
      <c r="J12" s="279">
        <v>568</v>
      </c>
      <c r="K12" s="280">
        <f t="shared" si="1"/>
        <v>305</v>
      </c>
    </row>
    <row r="13" spans="1:11" ht="15">
      <c r="A13" s="281">
        <v>10</v>
      </c>
      <c r="B13" s="273">
        <v>10</v>
      </c>
      <c r="C13" s="282" t="s">
        <v>51</v>
      </c>
      <c r="D13" s="283">
        <v>45</v>
      </c>
      <c r="E13" s="276">
        <f t="shared" si="0"/>
        <v>-46</v>
      </c>
      <c r="G13" s="284">
        <v>10</v>
      </c>
      <c r="H13" s="273">
        <v>13</v>
      </c>
      <c r="I13" s="278" t="s">
        <v>34</v>
      </c>
      <c r="J13" s="279">
        <v>565</v>
      </c>
      <c r="K13" s="280">
        <f t="shared" si="1"/>
        <v>302</v>
      </c>
    </row>
    <row r="14" spans="1:11" ht="15">
      <c r="A14" s="281">
        <v>11</v>
      </c>
      <c r="B14" s="273">
        <v>8</v>
      </c>
      <c r="C14" s="282" t="s">
        <v>114</v>
      </c>
      <c r="D14" s="283">
        <v>43</v>
      </c>
      <c r="E14" s="276">
        <f t="shared" si="0"/>
        <v>-48</v>
      </c>
      <c r="G14" s="284">
        <v>11</v>
      </c>
      <c r="H14" s="273">
        <v>0</v>
      </c>
      <c r="I14" s="278" t="s">
        <v>27</v>
      </c>
      <c r="J14" s="279">
        <v>536</v>
      </c>
      <c r="K14" s="280">
        <f t="shared" si="1"/>
        <v>273</v>
      </c>
    </row>
    <row r="15" spans="1:11" ht="15">
      <c r="A15" s="281">
        <v>12</v>
      </c>
      <c r="B15" s="273">
        <v>19</v>
      </c>
      <c r="C15" s="282" t="s">
        <v>49</v>
      </c>
      <c r="D15" s="283">
        <v>42</v>
      </c>
      <c r="E15" s="276">
        <f t="shared" si="0"/>
        <v>-49</v>
      </c>
      <c r="G15" s="284">
        <v>12</v>
      </c>
      <c r="H15" s="273">
        <v>19</v>
      </c>
      <c r="I15" s="278" t="s">
        <v>49</v>
      </c>
      <c r="J15" s="279">
        <v>529</v>
      </c>
      <c r="K15" s="280">
        <f t="shared" si="1"/>
        <v>266</v>
      </c>
    </row>
    <row r="16" spans="1:11" ht="15">
      <c r="A16" s="281">
        <v>13</v>
      </c>
      <c r="B16" s="273">
        <v>17</v>
      </c>
      <c r="C16" s="282" t="s">
        <v>55</v>
      </c>
      <c r="D16" s="283">
        <v>41</v>
      </c>
      <c r="E16" s="276">
        <f t="shared" si="0"/>
        <v>-50</v>
      </c>
      <c r="G16" s="284">
        <v>13</v>
      </c>
      <c r="H16" s="273">
        <v>13</v>
      </c>
      <c r="I16" s="278" t="s">
        <v>56</v>
      </c>
      <c r="J16" s="279">
        <v>459</v>
      </c>
      <c r="K16" s="280">
        <f t="shared" si="1"/>
        <v>196</v>
      </c>
    </row>
    <row r="17" spans="1:11" ht="15">
      <c r="A17" s="281">
        <v>14</v>
      </c>
      <c r="B17" s="273">
        <v>13</v>
      </c>
      <c r="C17" s="282" t="s">
        <v>56</v>
      </c>
      <c r="D17" s="283">
        <v>37</v>
      </c>
      <c r="E17" s="276">
        <f t="shared" si="0"/>
        <v>-54</v>
      </c>
      <c r="G17" s="284">
        <v>14</v>
      </c>
      <c r="H17" s="273">
        <v>13</v>
      </c>
      <c r="I17" s="278" t="s">
        <v>30</v>
      </c>
      <c r="J17" s="279">
        <v>436</v>
      </c>
      <c r="K17" s="280">
        <f t="shared" si="1"/>
        <v>173</v>
      </c>
    </row>
    <row r="18" spans="1:11" ht="15">
      <c r="A18" s="281">
        <v>15</v>
      </c>
      <c r="B18" s="273">
        <v>13</v>
      </c>
      <c r="C18" s="282" t="s">
        <v>30</v>
      </c>
      <c r="D18" s="283">
        <v>36</v>
      </c>
      <c r="E18" s="276">
        <f t="shared" si="0"/>
        <v>-55</v>
      </c>
      <c r="G18" s="284">
        <v>15</v>
      </c>
      <c r="H18" s="273">
        <v>19</v>
      </c>
      <c r="I18" s="278" t="s">
        <v>46</v>
      </c>
      <c r="J18" s="279">
        <v>420</v>
      </c>
      <c r="K18" s="280">
        <f t="shared" si="1"/>
        <v>157</v>
      </c>
    </row>
    <row r="19" spans="1:11" ht="15">
      <c r="A19" s="281">
        <v>16</v>
      </c>
      <c r="B19" s="273">
        <v>21</v>
      </c>
      <c r="C19" s="282" t="s">
        <v>103</v>
      </c>
      <c r="D19" s="283">
        <v>32</v>
      </c>
      <c r="E19" s="276">
        <f t="shared" si="0"/>
        <v>-59</v>
      </c>
      <c r="G19" s="284">
        <v>16</v>
      </c>
      <c r="H19" s="273">
        <v>22</v>
      </c>
      <c r="I19" s="278" t="s">
        <v>105</v>
      </c>
      <c r="J19" s="279">
        <v>418</v>
      </c>
      <c r="K19" s="280">
        <f t="shared" si="1"/>
        <v>155</v>
      </c>
    </row>
    <row r="20" spans="1:11" ht="15">
      <c r="A20" s="281">
        <v>17</v>
      </c>
      <c r="B20" s="273">
        <v>1</v>
      </c>
      <c r="C20" s="282" t="s">
        <v>58</v>
      </c>
      <c r="D20" s="283">
        <v>31</v>
      </c>
      <c r="E20" s="276">
        <f t="shared" si="0"/>
        <v>-60</v>
      </c>
      <c r="G20" s="284">
        <v>17</v>
      </c>
      <c r="H20" s="273">
        <v>21</v>
      </c>
      <c r="I20" s="278" t="s">
        <v>103</v>
      </c>
      <c r="J20" s="279">
        <v>408</v>
      </c>
      <c r="K20" s="280">
        <f t="shared" si="1"/>
        <v>145</v>
      </c>
    </row>
    <row r="21" spans="1:11" ht="15">
      <c r="A21" s="281">
        <v>18</v>
      </c>
      <c r="B21" s="273">
        <v>19</v>
      </c>
      <c r="C21" s="282" t="s">
        <v>115</v>
      </c>
      <c r="D21" s="283">
        <v>27</v>
      </c>
      <c r="E21" s="276">
        <f t="shared" si="0"/>
        <v>-64</v>
      </c>
      <c r="G21" s="284">
        <v>18</v>
      </c>
      <c r="H21" s="273">
        <v>13</v>
      </c>
      <c r="I21" s="278" t="s">
        <v>104</v>
      </c>
      <c r="J21" s="279">
        <v>403</v>
      </c>
      <c r="K21" s="280">
        <f t="shared" si="1"/>
        <v>140</v>
      </c>
    </row>
    <row r="22" spans="1:11" ht="15">
      <c r="A22" s="281">
        <v>19</v>
      </c>
      <c r="B22" s="273">
        <v>13</v>
      </c>
      <c r="C22" s="282" t="s">
        <v>116</v>
      </c>
      <c r="D22" s="283">
        <v>21</v>
      </c>
      <c r="E22" s="276">
        <f t="shared" si="0"/>
        <v>-70</v>
      </c>
      <c r="G22" s="284">
        <v>19</v>
      </c>
      <c r="H22" s="273">
        <v>17</v>
      </c>
      <c r="I22" s="278" t="s">
        <v>117</v>
      </c>
      <c r="J22" s="279">
        <v>386</v>
      </c>
      <c r="K22" s="280">
        <f t="shared" si="1"/>
        <v>123</v>
      </c>
    </row>
    <row r="23" spans="1:11" ht="15">
      <c r="A23" s="281">
        <v>20</v>
      </c>
      <c r="B23" s="273">
        <v>13</v>
      </c>
      <c r="C23" s="282" t="s">
        <v>34</v>
      </c>
      <c r="D23" s="283">
        <v>21</v>
      </c>
      <c r="E23" s="276">
        <f t="shared" si="0"/>
        <v>-70</v>
      </c>
      <c r="G23" s="284">
        <v>20</v>
      </c>
      <c r="H23" s="273">
        <v>11</v>
      </c>
      <c r="I23" s="278" t="s">
        <v>118</v>
      </c>
      <c r="J23" s="279">
        <v>366</v>
      </c>
      <c r="K23" s="280">
        <f t="shared" si="1"/>
        <v>103</v>
      </c>
    </row>
    <row r="24" spans="1:11" ht="15">
      <c r="A24" s="281">
        <v>21</v>
      </c>
      <c r="B24" s="273">
        <v>20</v>
      </c>
      <c r="C24" s="282" t="s">
        <v>119</v>
      </c>
      <c r="D24" s="283">
        <v>15</v>
      </c>
      <c r="E24" s="276">
        <f t="shared" si="0"/>
        <v>-76</v>
      </c>
      <c r="G24" s="284">
        <v>21</v>
      </c>
      <c r="H24" s="273">
        <v>20</v>
      </c>
      <c r="I24" s="278" t="s">
        <v>96</v>
      </c>
      <c r="J24" s="279">
        <v>336</v>
      </c>
      <c r="K24" s="280">
        <f t="shared" si="1"/>
        <v>73</v>
      </c>
    </row>
    <row r="25" spans="1:11" ht="15">
      <c r="A25" s="281">
        <v>22</v>
      </c>
      <c r="B25" s="273">
        <v>1</v>
      </c>
      <c r="C25" s="282" t="s">
        <v>95</v>
      </c>
      <c r="D25" s="283">
        <v>14</v>
      </c>
      <c r="E25" s="276">
        <f t="shared" si="0"/>
        <v>-77</v>
      </c>
      <c r="G25" s="284">
        <v>22</v>
      </c>
      <c r="H25" s="273">
        <v>19</v>
      </c>
      <c r="I25" s="278" t="s">
        <v>115</v>
      </c>
      <c r="J25" s="279">
        <v>331</v>
      </c>
      <c r="K25" s="280">
        <f t="shared" si="1"/>
        <v>68</v>
      </c>
    </row>
    <row r="26" spans="1:11" ht="15">
      <c r="A26" s="281">
        <v>23</v>
      </c>
      <c r="B26" s="273">
        <v>19</v>
      </c>
      <c r="C26" s="282" t="s">
        <v>120</v>
      </c>
      <c r="D26" s="283">
        <v>13</v>
      </c>
      <c r="E26" s="276">
        <f t="shared" si="0"/>
        <v>-78</v>
      </c>
      <c r="G26" s="284">
        <v>23</v>
      </c>
      <c r="H26" s="273">
        <v>20</v>
      </c>
      <c r="I26" s="278" t="s">
        <v>121</v>
      </c>
      <c r="J26" s="279">
        <v>312</v>
      </c>
      <c r="K26" s="280">
        <f t="shared" si="1"/>
        <v>49</v>
      </c>
    </row>
    <row r="27" spans="1:11" ht="15">
      <c r="A27" s="281">
        <v>24</v>
      </c>
      <c r="B27" s="273">
        <v>20</v>
      </c>
      <c r="C27" s="282" t="s">
        <v>96</v>
      </c>
      <c r="D27" s="283">
        <v>13</v>
      </c>
      <c r="E27" s="276">
        <f t="shared" si="0"/>
        <v>-78</v>
      </c>
      <c r="G27" s="284">
        <v>24</v>
      </c>
      <c r="H27" s="273">
        <v>6</v>
      </c>
      <c r="I27" s="278" t="s">
        <v>13</v>
      </c>
      <c r="J27" s="279">
        <v>303</v>
      </c>
      <c r="K27" s="280">
        <f t="shared" si="1"/>
        <v>40</v>
      </c>
    </row>
    <row r="28" spans="1:11" ht="15">
      <c r="A28" s="281">
        <v>25</v>
      </c>
      <c r="B28" s="273">
        <v>4</v>
      </c>
      <c r="C28" s="282" t="s">
        <v>53</v>
      </c>
      <c r="D28" s="283">
        <v>12</v>
      </c>
      <c r="E28" s="276">
        <f t="shared" si="0"/>
        <v>-79</v>
      </c>
      <c r="G28" s="284">
        <v>25</v>
      </c>
      <c r="H28" s="273">
        <v>12</v>
      </c>
      <c r="I28" s="278" t="s">
        <v>57</v>
      </c>
      <c r="J28" s="279">
        <v>294</v>
      </c>
      <c r="K28" s="280">
        <f t="shared" si="1"/>
        <v>31</v>
      </c>
    </row>
    <row r="29" spans="1:11" ht="15">
      <c r="A29" s="281">
        <v>26</v>
      </c>
      <c r="B29" s="273">
        <v>12</v>
      </c>
      <c r="C29" s="282" t="s">
        <v>57</v>
      </c>
      <c r="D29" s="283">
        <v>12</v>
      </c>
      <c r="E29" s="276">
        <f t="shared" si="0"/>
        <v>-79</v>
      </c>
      <c r="G29" s="284">
        <v>26</v>
      </c>
      <c r="H29" s="273">
        <v>24</v>
      </c>
      <c r="I29" s="278" t="s">
        <v>21</v>
      </c>
      <c r="J29" s="279">
        <v>292</v>
      </c>
      <c r="K29" s="280">
        <f t="shared" si="1"/>
        <v>29</v>
      </c>
    </row>
    <row r="30" spans="1:11" ht="15">
      <c r="A30" s="281">
        <v>27</v>
      </c>
      <c r="B30" s="273">
        <v>15</v>
      </c>
      <c r="C30" s="282" t="s">
        <v>122</v>
      </c>
      <c r="D30" s="283">
        <v>12</v>
      </c>
      <c r="E30" s="276">
        <f t="shared" si="0"/>
        <v>-79</v>
      </c>
      <c r="G30" s="284">
        <v>27</v>
      </c>
      <c r="H30" s="273">
        <v>5</v>
      </c>
      <c r="I30" s="278" t="s">
        <v>123</v>
      </c>
      <c r="J30" s="279">
        <v>283</v>
      </c>
      <c r="K30" s="280">
        <f t="shared" si="1"/>
        <v>20</v>
      </c>
    </row>
    <row r="31" spans="1:11" ht="15">
      <c r="A31" s="281">
        <v>28</v>
      </c>
      <c r="B31" s="273">
        <v>18</v>
      </c>
      <c r="C31" s="282" t="s">
        <v>124</v>
      </c>
      <c r="D31" s="283">
        <v>11</v>
      </c>
      <c r="E31" s="276">
        <f t="shared" si="0"/>
        <v>-80</v>
      </c>
      <c r="G31" s="284">
        <v>28</v>
      </c>
      <c r="H31" s="273">
        <v>13</v>
      </c>
      <c r="I31" s="278" t="s">
        <v>116</v>
      </c>
      <c r="J31" s="279">
        <v>280</v>
      </c>
      <c r="K31" s="280">
        <f t="shared" si="1"/>
        <v>17</v>
      </c>
    </row>
    <row r="32" spans="1:11" ht="15">
      <c r="A32" s="281">
        <v>29</v>
      </c>
      <c r="B32" s="273">
        <v>32</v>
      </c>
      <c r="C32" s="282" t="s">
        <v>101</v>
      </c>
      <c r="D32" s="283">
        <v>11</v>
      </c>
      <c r="E32" s="276">
        <f t="shared" si="0"/>
        <v>-80</v>
      </c>
      <c r="G32" s="284">
        <v>29</v>
      </c>
      <c r="H32" s="273">
        <v>17</v>
      </c>
      <c r="I32" s="278" t="s">
        <v>55</v>
      </c>
      <c r="J32" s="279">
        <v>276</v>
      </c>
      <c r="K32" s="280">
        <f t="shared" si="1"/>
        <v>13</v>
      </c>
    </row>
    <row r="33" spans="1:11" ht="15">
      <c r="A33" s="281">
        <v>30</v>
      </c>
      <c r="B33" s="273">
        <v>23</v>
      </c>
      <c r="C33" s="282" t="s">
        <v>125</v>
      </c>
      <c r="D33" s="283">
        <v>10</v>
      </c>
      <c r="E33" s="276">
        <f t="shared" si="0"/>
        <v>-81</v>
      </c>
      <c r="G33" s="284">
        <v>30</v>
      </c>
      <c r="H33" s="273">
        <v>15</v>
      </c>
      <c r="I33" s="278" t="s">
        <v>122</v>
      </c>
      <c r="J33" s="279">
        <v>275</v>
      </c>
      <c r="K33" s="280">
        <f t="shared" si="1"/>
        <v>12</v>
      </c>
    </row>
    <row r="34" spans="1:11" ht="15">
      <c r="A34" s="281">
        <v>31</v>
      </c>
      <c r="B34" s="273">
        <v>18</v>
      </c>
      <c r="C34" s="282" t="s">
        <v>126</v>
      </c>
      <c r="D34" s="283">
        <v>9</v>
      </c>
      <c r="E34" s="276">
        <f t="shared" si="0"/>
        <v>-82</v>
      </c>
      <c r="G34" s="284">
        <v>31</v>
      </c>
      <c r="H34" s="273">
        <v>15</v>
      </c>
      <c r="I34" s="278" t="s">
        <v>127</v>
      </c>
      <c r="J34" s="279">
        <v>270</v>
      </c>
      <c r="K34" s="280">
        <f t="shared" si="1"/>
        <v>7</v>
      </c>
    </row>
    <row r="35" spans="1:11" ht="15">
      <c r="A35" s="281">
        <v>32</v>
      </c>
      <c r="B35" s="273">
        <v>22</v>
      </c>
      <c r="C35" s="282" t="s">
        <v>105</v>
      </c>
      <c r="D35" s="283">
        <v>9</v>
      </c>
      <c r="E35" s="276">
        <f t="shared" si="0"/>
        <v>-82</v>
      </c>
      <c r="G35" s="284">
        <v>32</v>
      </c>
      <c r="H35" s="273">
        <v>12</v>
      </c>
      <c r="I35" s="278" t="s">
        <v>60</v>
      </c>
      <c r="J35" s="279">
        <v>263</v>
      </c>
      <c r="K35" s="280">
        <f t="shared" si="1"/>
        <v>0</v>
      </c>
    </row>
    <row r="36" spans="1:11" ht="15">
      <c r="A36" s="281">
        <v>33</v>
      </c>
      <c r="B36" s="273">
        <v>6</v>
      </c>
      <c r="C36" s="282" t="s">
        <v>100</v>
      </c>
      <c r="D36" s="283">
        <v>8</v>
      </c>
      <c r="E36" s="276">
        <f aca="true" t="shared" si="2" ref="E36:E67">IF(D36&lt;&gt;"",D36-$D$4,"")</f>
        <v>-83</v>
      </c>
      <c r="G36" s="285">
        <v>33</v>
      </c>
      <c r="H36" s="273">
        <v>0</v>
      </c>
      <c r="I36" s="282" t="s">
        <v>128</v>
      </c>
      <c r="J36" s="286">
        <v>259</v>
      </c>
      <c r="K36" s="280">
        <f aca="true" t="shared" si="3" ref="K36:K67">J36-$J$35</f>
        <v>-4</v>
      </c>
    </row>
    <row r="37" spans="1:11" ht="15">
      <c r="A37" s="281">
        <v>34</v>
      </c>
      <c r="B37" s="273">
        <v>11</v>
      </c>
      <c r="C37" s="282" t="s">
        <v>118</v>
      </c>
      <c r="D37" s="283">
        <v>7</v>
      </c>
      <c r="E37" s="276">
        <f t="shared" si="2"/>
        <v>-84</v>
      </c>
      <c r="G37" s="285">
        <v>34</v>
      </c>
      <c r="H37" s="273">
        <v>21</v>
      </c>
      <c r="I37" s="282" t="s">
        <v>129</v>
      </c>
      <c r="J37" s="286">
        <v>228</v>
      </c>
      <c r="K37" s="280">
        <f t="shared" si="3"/>
        <v>-35</v>
      </c>
    </row>
    <row r="38" spans="1:11" ht="15">
      <c r="A38" s="281">
        <v>35</v>
      </c>
      <c r="B38" s="273">
        <v>23</v>
      </c>
      <c r="C38" s="282" t="s">
        <v>108</v>
      </c>
      <c r="D38" s="283">
        <v>6</v>
      </c>
      <c r="E38" s="276">
        <f t="shared" si="2"/>
        <v>-85</v>
      </c>
      <c r="G38" s="285">
        <v>35</v>
      </c>
      <c r="H38" s="273">
        <v>13</v>
      </c>
      <c r="I38" s="282" t="s">
        <v>130</v>
      </c>
      <c r="J38" s="286">
        <v>195</v>
      </c>
      <c r="K38" s="280">
        <f t="shared" si="3"/>
        <v>-68</v>
      </c>
    </row>
    <row r="39" spans="1:11" ht="15">
      <c r="A39" s="281">
        <v>36</v>
      </c>
      <c r="B39" s="273">
        <v>13</v>
      </c>
      <c r="C39" s="282" t="s">
        <v>104</v>
      </c>
      <c r="D39" s="283">
        <v>4</v>
      </c>
      <c r="E39" s="276">
        <f t="shared" si="2"/>
        <v>-87</v>
      </c>
      <c r="G39" s="285">
        <v>36</v>
      </c>
      <c r="H39" s="273">
        <v>18</v>
      </c>
      <c r="I39" s="282" t="s">
        <v>124</v>
      </c>
      <c r="J39" s="286">
        <v>180</v>
      </c>
      <c r="K39" s="280">
        <f t="shared" si="3"/>
        <v>-83</v>
      </c>
    </row>
    <row r="40" spans="1:11" ht="15">
      <c r="A40" s="281">
        <v>37</v>
      </c>
      <c r="B40" s="273">
        <v>35</v>
      </c>
      <c r="C40" s="282" t="s">
        <v>106</v>
      </c>
      <c r="D40" s="283">
        <v>3</v>
      </c>
      <c r="E40" s="276">
        <f t="shared" si="2"/>
        <v>-88</v>
      </c>
      <c r="G40" s="285">
        <v>37</v>
      </c>
      <c r="H40" s="273">
        <v>1</v>
      </c>
      <c r="I40" s="282" t="s">
        <v>131</v>
      </c>
      <c r="J40" s="286">
        <v>177</v>
      </c>
      <c r="K40" s="280">
        <f t="shared" si="3"/>
        <v>-86</v>
      </c>
    </row>
    <row r="41" spans="1:11" ht="15">
      <c r="A41" s="281">
        <v>38</v>
      </c>
      <c r="B41" s="273">
        <v>35</v>
      </c>
      <c r="C41" s="282" t="s">
        <v>132</v>
      </c>
      <c r="D41" s="283">
        <v>2</v>
      </c>
      <c r="E41" s="276">
        <f t="shared" si="2"/>
        <v>-89</v>
      </c>
      <c r="G41" s="285">
        <v>38</v>
      </c>
      <c r="H41" s="273">
        <v>18</v>
      </c>
      <c r="I41" s="282" t="s">
        <v>126</v>
      </c>
      <c r="J41" s="286">
        <v>176</v>
      </c>
      <c r="K41" s="280">
        <f t="shared" si="3"/>
        <v>-87</v>
      </c>
    </row>
    <row r="42" spans="1:11" ht="15">
      <c r="A42" s="281">
        <v>39</v>
      </c>
      <c r="B42" s="273"/>
      <c r="C42" s="282"/>
      <c r="D42" s="283"/>
      <c r="E42" s="276">
        <f t="shared" si="2"/>
      </c>
      <c r="G42" s="285">
        <v>39</v>
      </c>
      <c r="H42" s="273">
        <v>20</v>
      </c>
      <c r="I42" s="282" t="s">
        <v>133</v>
      </c>
      <c r="J42" s="286">
        <v>176</v>
      </c>
      <c r="K42" s="280">
        <f t="shared" si="3"/>
        <v>-87</v>
      </c>
    </row>
    <row r="43" spans="1:11" ht="15">
      <c r="A43" s="281"/>
      <c r="B43" s="273"/>
      <c r="C43" s="282"/>
      <c r="D43" s="283"/>
      <c r="E43" s="276">
        <f t="shared" si="2"/>
      </c>
      <c r="G43" s="285">
        <v>40</v>
      </c>
      <c r="H43" s="273">
        <v>21</v>
      </c>
      <c r="I43" s="282" t="s">
        <v>134</v>
      </c>
      <c r="J43" s="286">
        <v>158</v>
      </c>
      <c r="K43" s="280">
        <f t="shared" si="3"/>
        <v>-105</v>
      </c>
    </row>
    <row r="44" spans="1:11" ht="15">
      <c r="A44" s="281"/>
      <c r="B44" s="273"/>
      <c r="C44" s="282"/>
      <c r="D44" s="283"/>
      <c r="E44" s="276">
        <f t="shared" si="2"/>
      </c>
      <c r="G44" s="285">
        <v>41</v>
      </c>
      <c r="H44" s="273">
        <v>20</v>
      </c>
      <c r="I44" s="282" t="s">
        <v>119</v>
      </c>
      <c r="J44" s="286">
        <v>135</v>
      </c>
      <c r="K44" s="280">
        <f t="shared" si="3"/>
        <v>-128</v>
      </c>
    </row>
    <row r="45" spans="1:11" ht="15">
      <c r="A45" s="281"/>
      <c r="B45" s="273"/>
      <c r="C45" s="282"/>
      <c r="D45" s="283"/>
      <c r="E45" s="276">
        <f t="shared" si="2"/>
      </c>
      <c r="G45" s="285">
        <v>42</v>
      </c>
      <c r="H45" s="273">
        <v>18</v>
      </c>
      <c r="I45" s="282" t="s">
        <v>135</v>
      </c>
      <c r="J45" s="286">
        <v>127</v>
      </c>
      <c r="K45" s="280">
        <f t="shared" si="3"/>
        <v>-136</v>
      </c>
    </row>
    <row r="46" spans="1:11" ht="15">
      <c r="A46" s="281"/>
      <c r="B46" s="273"/>
      <c r="C46" s="282"/>
      <c r="D46" s="283"/>
      <c r="E46" s="276">
        <f t="shared" si="2"/>
      </c>
      <c r="G46" s="285">
        <v>43</v>
      </c>
      <c r="H46" s="273">
        <v>32</v>
      </c>
      <c r="I46" s="282" t="s">
        <v>101</v>
      </c>
      <c r="J46" s="286">
        <v>123</v>
      </c>
      <c r="K46" s="280">
        <f t="shared" si="3"/>
        <v>-140</v>
      </c>
    </row>
    <row r="47" spans="1:11" ht="15">
      <c r="A47" s="281"/>
      <c r="B47" s="273"/>
      <c r="C47" s="282"/>
      <c r="D47" s="283"/>
      <c r="E47" s="276">
        <f t="shared" si="2"/>
      </c>
      <c r="G47" s="285">
        <v>44</v>
      </c>
      <c r="H47" s="273">
        <v>25</v>
      </c>
      <c r="I47" s="282" t="s">
        <v>136</v>
      </c>
      <c r="J47" s="286">
        <v>108</v>
      </c>
      <c r="K47" s="280">
        <f t="shared" si="3"/>
        <v>-155</v>
      </c>
    </row>
    <row r="48" spans="1:11" ht="15">
      <c r="A48" s="281"/>
      <c r="B48" s="273"/>
      <c r="C48" s="282"/>
      <c r="D48" s="283"/>
      <c r="E48" s="276">
        <f t="shared" si="2"/>
      </c>
      <c r="G48" s="285">
        <v>45</v>
      </c>
      <c r="H48" s="273">
        <v>16</v>
      </c>
      <c r="I48" s="282" t="s">
        <v>137</v>
      </c>
      <c r="J48" s="286">
        <v>105</v>
      </c>
      <c r="K48" s="280">
        <f t="shared" si="3"/>
        <v>-158</v>
      </c>
    </row>
    <row r="49" spans="1:11" ht="15">
      <c r="A49" s="281"/>
      <c r="B49" s="273"/>
      <c r="C49" s="282"/>
      <c r="D49" s="283"/>
      <c r="E49" s="276">
        <f t="shared" si="2"/>
      </c>
      <c r="G49" s="285">
        <v>46</v>
      </c>
      <c r="H49" s="273">
        <v>35</v>
      </c>
      <c r="I49" s="282" t="s">
        <v>106</v>
      </c>
      <c r="J49" s="286">
        <v>102</v>
      </c>
      <c r="K49" s="280">
        <f t="shared" si="3"/>
        <v>-161</v>
      </c>
    </row>
    <row r="50" spans="1:11" ht="15">
      <c r="A50" s="281"/>
      <c r="B50" s="273"/>
      <c r="C50" s="282"/>
      <c r="D50" s="283"/>
      <c r="E50" s="276">
        <f t="shared" si="2"/>
      </c>
      <c r="G50" s="285">
        <v>47</v>
      </c>
      <c r="H50" s="273">
        <v>1</v>
      </c>
      <c r="I50" s="282" t="s">
        <v>95</v>
      </c>
      <c r="J50" s="286">
        <v>101</v>
      </c>
      <c r="K50" s="280">
        <f t="shared" si="3"/>
        <v>-162</v>
      </c>
    </row>
    <row r="51" spans="1:11" ht="15">
      <c r="A51" s="281"/>
      <c r="B51" s="273"/>
      <c r="C51" s="282"/>
      <c r="D51" s="283"/>
      <c r="E51" s="276">
        <f t="shared" si="2"/>
      </c>
      <c r="G51" s="285">
        <v>48</v>
      </c>
      <c r="H51" s="273">
        <v>3</v>
      </c>
      <c r="I51" s="282" t="s">
        <v>138</v>
      </c>
      <c r="J51" s="286">
        <v>101</v>
      </c>
      <c r="K51" s="280">
        <f t="shared" si="3"/>
        <v>-162</v>
      </c>
    </row>
    <row r="52" spans="1:11" ht="15">
      <c r="A52" s="281"/>
      <c r="B52" s="273"/>
      <c r="C52" s="282"/>
      <c r="D52" s="283"/>
      <c r="E52" s="276">
        <f t="shared" si="2"/>
      </c>
      <c r="G52" s="285">
        <v>49</v>
      </c>
      <c r="H52" s="273">
        <v>12</v>
      </c>
      <c r="I52" s="282" t="s">
        <v>139</v>
      </c>
      <c r="J52" s="286">
        <v>98</v>
      </c>
      <c r="K52" s="280">
        <f t="shared" si="3"/>
        <v>-165</v>
      </c>
    </row>
    <row r="53" spans="1:11" ht="15">
      <c r="A53" s="281"/>
      <c r="B53" s="273"/>
      <c r="C53" s="282"/>
      <c r="D53" s="283"/>
      <c r="E53" s="276">
        <f t="shared" si="2"/>
      </c>
      <c r="G53" s="285">
        <v>50</v>
      </c>
      <c r="H53" s="273">
        <v>24</v>
      </c>
      <c r="I53" s="282" t="s">
        <v>140</v>
      </c>
      <c r="J53" s="286">
        <v>84</v>
      </c>
      <c r="K53" s="280">
        <f t="shared" si="3"/>
        <v>-179</v>
      </c>
    </row>
    <row r="54" spans="1:11" ht="15">
      <c r="A54" s="281"/>
      <c r="B54" s="273"/>
      <c r="C54" s="282"/>
      <c r="D54" s="283"/>
      <c r="E54" s="276">
        <f t="shared" si="2"/>
      </c>
      <c r="G54" s="285">
        <v>51</v>
      </c>
      <c r="H54" s="273">
        <v>23</v>
      </c>
      <c r="I54" s="282" t="s">
        <v>125</v>
      </c>
      <c r="J54" s="286">
        <v>82</v>
      </c>
      <c r="K54" s="280">
        <f t="shared" si="3"/>
        <v>-181</v>
      </c>
    </row>
    <row r="55" spans="1:11" ht="15">
      <c r="A55" s="281"/>
      <c r="B55" s="273"/>
      <c r="C55" s="282"/>
      <c r="D55" s="283"/>
      <c r="E55" s="276">
        <f t="shared" si="2"/>
      </c>
      <c r="G55" s="285">
        <v>52</v>
      </c>
      <c r="H55" s="273">
        <v>21</v>
      </c>
      <c r="I55" s="282" t="s">
        <v>141</v>
      </c>
      <c r="J55" s="286">
        <v>62</v>
      </c>
      <c r="K55" s="280">
        <f t="shared" si="3"/>
        <v>-201</v>
      </c>
    </row>
    <row r="56" spans="1:11" ht="15">
      <c r="A56" s="281"/>
      <c r="B56" s="273"/>
      <c r="C56" s="282"/>
      <c r="D56" s="283"/>
      <c r="E56" s="276">
        <f t="shared" si="2"/>
      </c>
      <c r="G56" s="285">
        <v>53</v>
      </c>
      <c r="H56" s="273">
        <v>19</v>
      </c>
      <c r="I56" s="282" t="s">
        <v>120</v>
      </c>
      <c r="J56" s="286">
        <v>22</v>
      </c>
      <c r="K56" s="280">
        <f t="shared" si="3"/>
        <v>-241</v>
      </c>
    </row>
    <row r="57" spans="1:11" ht="15">
      <c r="A57" s="281"/>
      <c r="B57" s="273"/>
      <c r="C57" s="282"/>
      <c r="D57" s="283"/>
      <c r="E57" s="276">
        <f t="shared" si="2"/>
      </c>
      <c r="G57" s="285">
        <v>54</v>
      </c>
      <c r="H57" s="273">
        <v>19</v>
      </c>
      <c r="I57" s="282" t="s">
        <v>142</v>
      </c>
      <c r="J57" s="286">
        <v>21</v>
      </c>
      <c r="K57" s="280">
        <f t="shared" si="3"/>
        <v>-242</v>
      </c>
    </row>
    <row r="58" spans="1:11" ht="15">
      <c r="A58" s="281"/>
      <c r="B58" s="273"/>
      <c r="C58" s="282"/>
      <c r="D58" s="283"/>
      <c r="E58" s="276">
        <f t="shared" si="2"/>
      </c>
      <c r="G58" s="285">
        <v>55</v>
      </c>
      <c r="H58" s="273">
        <v>21</v>
      </c>
      <c r="I58" s="282" t="s">
        <v>143</v>
      </c>
      <c r="J58" s="286">
        <v>19</v>
      </c>
      <c r="K58" s="280">
        <f t="shared" si="3"/>
        <v>-244</v>
      </c>
    </row>
    <row r="59" spans="1:11" ht="15">
      <c r="A59" s="281"/>
      <c r="B59" s="273"/>
      <c r="C59" s="282"/>
      <c r="D59" s="283"/>
      <c r="E59" s="276">
        <f t="shared" si="2"/>
      </c>
      <c r="G59" s="285">
        <v>56</v>
      </c>
      <c r="H59" s="273">
        <v>18</v>
      </c>
      <c r="I59" s="282" t="s">
        <v>144</v>
      </c>
      <c r="J59" s="286">
        <v>16</v>
      </c>
      <c r="K59" s="280">
        <f t="shared" si="3"/>
        <v>-247</v>
      </c>
    </row>
    <row r="60" spans="1:11" ht="15">
      <c r="A60" s="281"/>
      <c r="B60" s="273"/>
      <c r="C60" s="282"/>
      <c r="D60" s="283"/>
      <c r="E60" s="276">
        <f t="shared" si="2"/>
      </c>
      <c r="G60" s="285">
        <v>57</v>
      </c>
      <c r="H60" s="273">
        <v>16</v>
      </c>
      <c r="I60" s="282" t="s">
        <v>145</v>
      </c>
      <c r="J60" s="286">
        <v>12</v>
      </c>
      <c r="K60" s="280">
        <f t="shared" si="3"/>
        <v>-251</v>
      </c>
    </row>
    <row r="61" spans="1:11" ht="15">
      <c r="A61" s="281"/>
      <c r="B61" s="273"/>
      <c r="C61" s="282"/>
      <c r="D61" s="283"/>
      <c r="E61" s="276">
        <f t="shared" si="2"/>
      </c>
      <c r="G61" s="285">
        <v>58</v>
      </c>
      <c r="H61" s="273">
        <v>27</v>
      </c>
      <c r="I61" s="282" t="s">
        <v>146</v>
      </c>
      <c r="J61" s="286">
        <v>12</v>
      </c>
      <c r="K61" s="280">
        <f t="shared" si="3"/>
        <v>-251</v>
      </c>
    </row>
    <row r="62" spans="1:11" ht="15">
      <c r="A62" s="281"/>
      <c r="B62" s="273"/>
      <c r="C62" s="282"/>
      <c r="D62" s="283"/>
      <c r="E62" s="276">
        <f t="shared" si="2"/>
      </c>
      <c r="G62" s="285">
        <v>59</v>
      </c>
      <c r="H62" s="273">
        <v>10</v>
      </c>
      <c r="I62" s="282" t="s">
        <v>147</v>
      </c>
      <c r="J62" s="286">
        <v>6</v>
      </c>
      <c r="K62" s="280">
        <f t="shared" si="3"/>
        <v>-257</v>
      </c>
    </row>
    <row r="63" spans="1:11" ht="15">
      <c r="A63" s="281"/>
      <c r="B63" s="273"/>
      <c r="C63" s="282"/>
      <c r="D63" s="283"/>
      <c r="E63" s="276">
        <f t="shared" si="2"/>
      </c>
      <c r="G63" s="285">
        <v>60</v>
      </c>
      <c r="H63" s="273">
        <v>23</v>
      </c>
      <c r="I63" s="282" t="s">
        <v>108</v>
      </c>
      <c r="J63" s="286">
        <v>6</v>
      </c>
      <c r="K63" s="280">
        <f t="shared" si="3"/>
        <v>-257</v>
      </c>
    </row>
    <row r="64" spans="1:11" ht="15">
      <c r="A64" s="281"/>
      <c r="B64" s="273"/>
      <c r="C64" s="282"/>
      <c r="D64" s="283"/>
      <c r="E64" s="276">
        <f t="shared" si="2"/>
      </c>
      <c r="G64" s="285">
        <v>61</v>
      </c>
      <c r="H64" s="273">
        <v>35</v>
      </c>
      <c r="I64" s="282" t="s">
        <v>148</v>
      </c>
      <c r="J64" s="286">
        <v>3</v>
      </c>
      <c r="K64" s="280">
        <f t="shared" si="3"/>
        <v>-260</v>
      </c>
    </row>
    <row r="65" spans="1:11" ht="15">
      <c r="A65" s="281"/>
      <c r="B65" s="273"/>
      <c r="C65" s="282"/>
      <c r="D65" s="283"/>
      <c r="E65" s="276">
        <f t="shared" si="2"/>
      </c>
      <c r="G65" s="285">
        <v>62</v>
      </c>
      <c r="H65" s="273">
        <v>35</v>
      </c>
      <c r="I65" s="282" t="s">
        <v>149</v>
      </c>
      <c r="J65" s="286">
        <v>2</v>
      </c>
      <c r="K65" s="280">
        <f t="shared" si="3"/>
        <v>-261</v>
      </c>
    </row>
    <row r="66" spans="1:11" ht="15">
      <c r="A66" s="281"/>
      <c r="B66" s="273"/>
      <c r="C66" s="282"/>
      <c r="D66" s="283"/>
      <c r="E66" s="276">
        <f t="shared" si="2"/>
      </c>
      <c r="G66" s="285">
        <v>63</v>
      </c>
      <c r="H66" s="273">
        <v>35</v>
      </c>
      <c r="I66" s="282" t="s">
        <v>132</v>
      </c>
      <c r="J66" s="286">
        <v>2</v>
      </c>
      <c r="K66" s="280">
        <f t="shared" si="3"/>
        <v>-261</v>
      </c>
    </row>
    <row r="67" spans="1:11" ht="15">
      <c r="A67" s="281"/>
      <c r="B67" s="273"/>
      <c r="C67" s="282"/>
      <c r="D67" s="283"/>
      <c r="E67" s="276">
        <f t="shared" si="2"/>
      </c>
      <c r="G67" s="285">
        <v>64</v>
      </c>
      <c r="H67" s="273">
        <v>35</v>
      </c>
      <c r="I67" s="282" t="s">
        <v>150</v>
      </c>
      <c r="J67" s="286">
        <v>1</v>
      </c>
      <c r="K67" s="280">
        <f t="shared" si="3"/>
        <v>-262</v>
      </c>
    </row>
    <row r="68" spans="1:11" ht="15">
      <c r="A68" s="281"/>
      <c r="B68" s="273"/>
      <c r="C68" s="282"/>
      <c r="D68" s="283"/>
      <c r="E68" s="276">
        <f>IF(D68&lt;&gt;"",D68-$D$4,"")</f>
      </c>
      <c r="G68" s="285">
        <v>65</v>
      </c>
      <c r="H68" s="273">
        <v>35</v>
      </c>
      <c r="I68" s="282" t="s">
        <v>151</v>
      </c>
      <c r="J68" s="286">
        <v>1</v>
      </c>
      <c r="K68" s="280">
        <f>J68-$J$35</f>
        <v>-262</v>
      </c>
    </row>
    <row r="69" spans="1:11" ht="15.75" thickBot="1">
      <c r="A69" s="287"/>
      <c r="B69" s="288"/>
      <c r="C69" s="289"/>
      <c r="D69" s="290"/>
      <c r="E69" s="291">
        <f>IF(D69&lt;&gt;"",D69-$D$4,"")</f>
      </c>
      <c r="G69" s="292">
        <v>66</v>
      </c>
      <c r="H69" s="288"/>
      <c r="I69" s="289"/>
      <c r="J69" s="293"/>
      <c r="K69" s="294">
        <f>J69-$J$35</f>
        <v>-263</v>
      </c>
    </row>
  </sheetData>
  <sheetProtection password="CF7A"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70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42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D51" sqref="AZ51:BD51"/>
    </sheetView>
  </sheetViews>
  <sheetFormatPr defaultColWidth="9.140625" defaultRowHeight="12.75"/>
  <cols>
    <col min="1" max="1" width="3.7109375" style="222" customWidth="1"/>
    <col min="2" max="2" width="8.57421875" style="296" customWidth="1"/>
    <col min="3" max="3" width="27.00390625" style="265" customWidth="1"/>
    <col min="4" max="4" width="7.57421875" style="299" customWidth="1"/>
    <col min="5" max="5" width="9.140625" style="271" customWidth="1"/>
    <col min="6" max="6" width="8.00390625" style="271" bestFit="1" customWidth="1"/>
    <col min="7" max="56" width="5.57421875" style="222" customWidth="1"/>
    <col min="57" max="66" width="5.140625" style="300" customWidth="1"/>
    <col min="67" max="16384" width="9.140625" style="222" customWidth="1"/>
  </cols>
  <sheetData>
    <row r="1" ht="22.5" customHeight="1"/>
    <row r="2" spans="1:6" ht="23.25" customHeight="1">
      <c r="A2" s="301" t="s">
        <v>152</v>
      </c>
      <c r="B2" s="302"/>
      <c r="C2" s="301"/>
      <c r="D2" s="303"/>
      <c r="E2" s="304"/>
      <c r="F2" s="305"/>
    </row>
    <row r="3" spans="1:66" ht="19.5" thickBot="1">
      <c r="A3" s="306" t="s">
        <v>153</v>
      </c>
      <c r="B3" s="302"/>
      <c r="C3" s="307"/>
      <c r="D3" s="308"/>
      <c r="E3" s="309"/>
      <c r="F3" s="310"/>
      <c r="BC3" s="311"/>
      <c r="BD3" s="311"/>
      <c r="BE3" s="312"/>
      <c r="BF3" s="312"/>
      <c r="BG3" s="312"/>
      <c r="BH3" s="312"/>
      <c r="BI3" s="312"/>
      <c r="BJ3" s="312"/>
      <c r="BK3" s="312"/>
      <c r="BL3" s="312"/>
      <c r="BM3" s="312"/>
      <c r="BN3" s="312"/>
    </row>
    <row r="4" spans="1:66" s="324" customFormat="1" ht="31.5">
      <c r="A4" s="313" t="s">
        <v>154</v>
      </c>
      <c r="B4" s="314" t="s">
        <v>228</v>
      </c>
      <c r="C4" s="315" t="s">
        <v>100</v>
      </c>
      <c r="D4" s="315" t="s">
        <v>63</v>
      </c>
      <c r="E4" s="316" t="s">
        <v>155</v>
      </c>
      <c r="F4" s="317" t="s">
        <v>156</v>
      </c>
      <c r="G4" s="318">
        <v>0</v>
      </c>
      <c r="H4" s="319">
        <v>-1</v>
      </c>
      <c r="I4" s="319">
        <v>-2</v>
      </c>
      <c r="J4" s="319">
        <v>-3</v>
      </c>
      <c r="K4" s="319">
        <v>-4</v>
      </c>
      <c r="L4" s="319">
        <v>-5</v>
      </c>
      <c r="M4" s="319">
        <v>-6</v>
      </c>
      <c r="N4" s="319">
        <v>-7</v>
      </c>
      <c r="O4" s="319">
        <v>-8</v>
      </c>
      <c r="P4" s="319">
        <v>-9</v>
      </c>
      <c r="Q4" s="319">
        <v>-10</v>
      </c>
      <c r="R4" s="319">
        <v>-11</v>
      </c>
      <c r="S4" s="319">
        <v>-12</v>
      </c>
      <c r="T4" s="319">
        <v>-13</v>
      </c>
      <c r="U4" s="319">
        <v>-14</v>
      </c>
      <c r="V4" s="319">
        <v>-15</v>
      </c>
      <c r="W4" s="319">
        <v>-16</v>
      </c>
      <c r="X4" s="319">
        <v>-17</v>
      </c>
      <c r="Y4" s="319">
        <v>-18</v>
      </c>
      <c r="Z4" s="319">
        <v>-19</v>
      </c>
      <c r="AA4" s="319">
        <v>-20</v>
      </c>
      <c r="AB4" s="319">
        <v>-21</v>
      </c>
      <c r="AC4" s="319">
        <v>-22</v>
      </c>
      <c r="AD4" s="319">
        <v>-23</v>
      </c>
      <c r="AE4" s="319">
        <v>-24</v>
      </c>
      <c r="AF4" s="319">
        <v>-25</v>
      </c>
      <c r="AG4" s="319">
        <v>-26</v>
      </c>
      <c r="AH4" s="319">
        <v>-27</v>
      </c>
      <c r="AI4" s="319">
        <v>-28</v>
      </c>
      <c r="AJ4" s="319">
        <v>-29</v>
      </c>
      <c r="AK4" s="319">
        <v>-30</v>
      </c>
      <c r="AL4" s="319">
        <v>-31</v>
      </c>
      <c r="AM4" s="319">
        <v>-32</v>
      </c>
      <c r="AN4" s="319">
        <v>-33</v>
      </c>
      <c r="AO4" s="319">
        <v>-34</v>
      </c>
      <c r="AP4" s="319">
        <v>-35</v>
      </c>
      <c r="AQ4" s="319">
        <v>-36</v>
      </c>
      <c r="AR4" s="319">
        <v>-37</v>
      </c>
      <c r="AS4" s="319">
        <v>-38</v>
      </c>
      <c r="AT4" s="319">
        <v>-39</v>
      </c>
      <c r="AU4" s="319">
        <v>-40</v>
      </c>
      <c r="AV4" s="319">
        <v>-41</v>
      </c>
      <c r="AW4" s="319">
        <v>-42</v>
      </c>
      <c r="AX4" s="319">
        <v>-43</v>
      </c>
      <c r="AY4" s="319">
        <v>-44</v>
      </c>
      <c r="AZ4" s="319">
        <v>-45</v>
      </c>
      <c r="BA4" s="319">
        <v>-46</v>
      </c>
      <c r="BB4" s="319">
        <v>-47</v>
      </c>
      <c r="BC4" s="320">
        <v>-48</v>
      </c>
      <c r="BD4" s="321">
        <v>-49</v>
      </c>
      <c r="BE4" s="322">
        <v>-50</v>
      </c>
      <c r="BF4" s="323">
        <v>-51</v>
      </c>
      <c r="BG4" s="323">
        <v>-52</v>
      </c>
      <c r="BH4" s="323">
        <v>-53</v>
      </c>
      <c r="BI4" s="323">
        <v>-54</v>
      </c>
      <c r="BJ4" s="323">
        <v>-55</v>
      </c>
      <c r="BK4" s="323">
        <v>-56</v>
      </c>
      <c r="BL4" s="323">
        <v>-57</v>
      </c>
      <c r="BM4" s="323">
        <v>-58</v>
      </c>
      <c r="BN4" s="323">
        <v>-59</v>
      </c>
    </row>
    <row r="5" spans="1:70" ht="12.75">
      <c r="A5" s="325">
        <v>1</v>
      </c>
      <c r="B5" s="326">
        <f aca="true" t="shared" si="0" ref="B5:B36">IF(F5&gt;0,ROUNDDOWN(IF(E5&lt;140,35,IF(E5&gt;=210,0,IF(E5&gt;=140,(210-E5)*0.5))),0),"")</f>
        <v>12</v>
      </c>
      <c r="C5" s="327" t="s">
        <v>60</v>
      </c>
      <c r="D5" s="328" t="s">
        <v>14</v>
      </c>
      <c r="E5" s="329">
        <f aca="true" t="shared" si="1" ref="E5:E36">IF(F5&gt;0,AVERAGE(G5:BD5),"")</f>
        <v>184.34</v>
      </c>
      <c r="F5" s="330">
        <f aca="true" t="shared" si="2" ref="F5:F36">COUNT(G5:BD5)</f>
        <v>50</v>
      </c>
      <c r="G5" s="331">
        <v>128</v>
      </c>
      <c r="H5" s="332">
        <v>178</v>
      </c>
      <c r="I5" s="332">
        <v>201</v>
      </c>
      <c r="J5" s="332">
        <v>203</v>
      </c>
      <c r="K5" s="332">
        <v>205</v>
      </c>
      <c r="L5" s="332">
        <v>170</v>
      </c>
      <c r="M5" s="332">
        <v>216</v>
      </c>
      <c r="N5" s="332">
        <v>185</v>
      </c>
      <c r="O5" s="332">
        <v>201</v>
      </c>
      <c r="P5" s="332">
        <v>191</v>
      </c>
      <c r="Q5" s="332">
        <v>217</v>
      </c>
      <c r="R5" s="332">
        <v>152</v>
      </c>
      <c r="S5" s="332">
        <v>189</v>
      </c>
      <c r="T5" s="332">
        <v>203</v>
      </c>
      <c r="U5" s="332">
        <v>149</v>
      </c>
      <c r="V5" s="332">
        <v>160</v>
      </c>
      <c r="W5" s="332">
        <v>257</v>
      </c>
      <c r="X5" s="332">
        <v>172</v>
      </c>
      <c r="Y5" s="332">
        <v>165</v>
      </c>
      <c r="Z5" s="332">
        <v>228</v>
      </c>
      <c r="AA5" s="332">
        <v>148</v>
      </c>
      <c r="AB5" s="332">
        <v>182</v>
      </c>
      <c r="AC5" s="332">
        <v>142</v>
      </c>
      <c r="AD5" s="332">
        <v>183</v>
      </c>
      <c r="AE5" s="332">
        <v>211</v>
      </c>
      <c r="AF5" s="332">
        <v>202</v>
      </c>
      <c r="AG5" s="332">
        <v>165</v>
      </c>
      <c r="AH5" s="332">
        <v>188</v>
      </c>
      <c r="AI5" s="332">
        <v>183</v>
      </c>
      <c r="AJ5" s="332">
        <v>199</v>
      </c>
      <c r="AK5" s="332">
        <v>185</v>
      </c>
      <c r="AL5" s="332">
        <v>193</v>
      </c>
      <c r="AM5" s="332">
        <v>197</v>
      </c>
      <c r="AN5" s="332">
        <v>182</v>
      </c>
      <c r="AO5" s="332">
        <v>212</v>
      </c>
      <c r="AP5" s="332">
        <v>203</v>
      </c>
      <c r="AQ5" s="332">
        <v>200</v>
      </c>
      <c r="AR5" s="332">
        <v>217</v>
      </c>
      <c r="AS5" s="332">
        <v>190</v>
      </c>
      <c r="AT5" s="332">
        <v>146</v>
      </c>
      <c r="AU5" s="332">
        <v>163</v>
      </c>
      <c r="AV5" s="332">
        <v>183</v>
      </c>
      <c r="AW5" s="332">
        <v>197</v>
      </c>
      <c r="AX5" s="332">
        <v>149</v>
      </c>
      <c r="AY5" s="332">
        <v>158</v>
      </c>
      <c r="AZ5" s="332">
        <v>228</v>
      </c>
      <c r="BA5" s="332">
        <v>146</v>
      </c>
      <c r="BB5" s="332">
        <v>178</v>
      </c>
      <c r="BC5" s="332">
        <v>159</v>
      </c>
      <c r="BD5" s="333">
        <v>158</v>
      </c>
      <c r="BE5" s="334">
        <v>166</v>
      </c>
      <c r="BF5" s="335">
        <v>177</v>
      </c>
      <c r="BG5" s="335">
        <v>205</v>
      </c>
      <c r="BH5" s="335">
        <v>188</v>
      </c>
      <c r="BI5" s="335">
        <v>170</v>
      </c>
      <c r="BJ5" s="335">
        <v>178</v>
      </c>
      <c r="BK5" s="335">
        <v>174</v>
      </c>
      <c r="BL5" s="335">
        <v>181</v>
      </c>
      <c r="BM5" s="335">
        <v>200</v>
      </c>
      <c r="BN5" s="335">
        <v>201</v>
      </c>
      <c r="BO5"/>
      <c r="BP5"/>
      <c r="BQ5"/>
      <c r="BR5"/>
    </row>
    <row r="6" spans="1:70" s="344" customFormat="1" ht="12.75">
      <c r="A6" s="325">
        <v>2</v>
      </c>
      <c r="B6" s="326">
        <f t="shared" si="0"/>
        <v>21</v>
      </c>
      <c r="C6" s="327" t="s">
        <v>129</v>
      </c>
      <c r="D6" s="336" t="s">
        <v>18</v>
      </c>
      <c r="E6" s="337">
        <f t="shared" si="1"/>
        <v>167.26</v>
      </c>
      <c r="F6" s="338">
        <f t="shared" si="2"/>
        <v>50</v>
      </c>
      <c r="G6" s="339">
        <v>158</v>
      </c>
      <c r="H6" s="340">
        <v>170</v>
      </c>
      <c r="I6" s="340">
        <v>133</v>
      </c>
      <c r="J6" s="340">
        <v>121</v>
      </c>
      <c r="K6" s="340">
        <v>187</v>
      </c>
      <c r="L6" s="340">
        <v>168</v>
      </c>
      <c r="M6" s="340">
        <v>203</v>
      </c>
      <c r="N6" s="340">
        <v>155</v>
      </c>
      <c r="O6" s="340">
        <v>169</v>
      </c>
      <c r="P6" s="340">
        <v>195</v>
      </c>
      <c r="Q6" s="340">
        <v>172</v>
      </c>
      <c r="R6" s="340">
        <v>148</v>
      </c>
      <c r="S6" s="340">
        <v>203</v>
      </c>
      <c r="T6" s="340">
        <v>134</v>
      </c>
      <c r="U6" s="340">
        <v>191</v>
      </c>
      <c r="V6" s="340">
        <v>158</v>
      </c>
      <c r="W6" s="340">
        <v>103</v>
      </c>
      <c r="X6" s="340">
        <v>165</v>
      </c>
      <c r="Y6" s="340">
        <v>148</v>
      </c>
      <c r="Z6" s="340">
        <v>195</v>
      </c>
      <c r="AA6" s="340">
        <v>248</v>
      </c>
      <c r="AB6" s="340">
        <v>164</v>
      </c>
      <c r="AC6" s="340">
        <v>176</v>
      </c>
      <c r="AD6" s="340">
        <v>158</v>
      </c>
      <c r="AE6" s="340">
        <v>132</v>
      </c>
      <c r="AF6" s="340">
        <v>154</v>
      </c>
      <c r="AG6" s="340">
        <v>177</v>
      </c>
      <c r="AH6" s="340">
        <v>137</v>
      </c>
      <c r="AI6" s="340">
        <v>176</v>
      </c>
      <c r="AJ6" s="340">
        <v>184</v>
      </c>
      <c r="AK6" s="340">
        <v>186</v>
      </c>
      <c r="AL6" s="340">
        <v>174</v>
      </c>
      <c r="AM6" s="340">
        <v>242</v>
      </c>
      <c r="AN6" s="340">
        <v>162</v>
      </c>
      <c r="AO6" s="340">
        <v>158</v>
      </c>
      <c r="AP6" s="340">
        <v>200</v>
      </c>
      <c r="AQ6" s="340">
        <v>196</v>
      </c>
      <c r="AR6" s="340">
        <v>141</v>
      </c>
      <c r="AS6" s="340">
        <v>155</v>
      </c>
      <c r="AT6" s="340">
        <v>139</v>
      </c>
      <c r="AU6" s="340">
        <v>180</v>
      </c>
      <c r="AV6" s="340">
        <v>144</v>
      </c>
      <c r="AW6" s="340">
        <v>198</v>
      </c>
      <c r="AX6" s="340">
        <v>156</v>
      </c>
      <c r="AY6" s="340">
        <v>184</v>
      </c>
      <c r="AZ6" s="340">
        <v>157</v>
      </c>
      <c r="BA6" s="340">
        <v>135</v>
      </c>
      <c r="BB6" s="340">
        <v>126</v>
      </c>
      <c r="BC6" s="340">
        <v>175</v>
      </c>
      <c r="BD6" s="341">
        <v>173</v>
      </c>
      <c r="BE6" s="342">
        <v>174</v>
      </c>
      <c r="BF6" s="343">
        <v>171</v>
      </c>
      <c r="BG6" s="343">
        <v>169</v>
      </c>
      <c r="BH6" s="343">
        <v>174</v>
      </c>
      <c r="BI6" s="343">
        <v>176</v>
      </c>
      <c r="BJ6" s="343">
        <v>156</v>
      </c>
      <c r="BK6" s="343">
        <v>161</v>
      </c>
      <c r="BL6" s="343">
        <v>171</v>
      </c>
      <c r="BM6" s="343">
        <v>180</v>
      </c>
      <c r="BN6" s="343">
        <v>161</v>
      </c>
      <c r="BO6"/>
      <c r="BP6"/>
      <c r="BQ6"/>
      <c r="BR6"/>
    </row>
    <row r="7" spans="1:70" ht="12.75">
      <c r="A7" s="325">
        <v>3</v>
      </c>
      <c r="B7" s="326">
        <f t="shared" si="0"/>
        <v>21</v>
      </c>
      <c r="C7" s="327" t="s">
        <v>105</v>
      </c>
      <c r="D7" s="336" t="s">
        <v>18</v>
      </c>
      <c r="E7" s="337">
        <f t="shared" si="1"/>
        <v>167.36</v>
      </c>
      <c r="F7" s="338">
        <f t="shared" si="2"/>
        <v>50</v>
      </c>
      <c r="G7" s="339">
        <v>161</v>
      </c>
      <c r="H7" s="340">
        <v>157</v>
      </c>
      <c r="I7" s="340">
        <v>146</v>
      </c>
      <c r="J7" s="340">
        <v>137</v>
      </c>
      <c r="K7" s="340">
        <v>182</v>
      </c>
      <c r="L7" s="340">
        <v>159</v>
      </c>
      <c r="M7" s="340">
        <v>141</v>
      </c>
      <c r="N7" s="340">
        <v>163</v>
      </c>
      <c r="O7" s="340">
        <v>192</v>
      </c>
      <c r="P7" s="340">
        <v>171</v>
      </c>
      <c r="Q7" s="340">
        <v>147</v>
      </c>
      <c r="R7" s="340">
        <v>181</v>
      </c>
      <c r="S7" s="340">
        <v>191</v>
      </c>
      <c r="T7" s="340">
        <v>205</v>
      </c>
      <c r="U7" s="340">
        <v>166</v>
      </c>
      <c r="V7" s="340">
        <v>177</v>
      </c>
      <c r="W7" s="340">
        <v>182</v>
      </c>
      <c r="X7" s="340">
        <v>140</v>
      </c>
      <c r="Y7" s="340">
        <v>138</v>
      </c>
      <c r="Z7" s="340">
        <v>177</v>
      </c>
      <c r="AA7" s="340">
        <v>152</v>
      </c>
      <c r="AB7" s="340">
        <v>188</v>
      </c>
      <c r="AC7" s="340">
        <v>151</v>
      </c>
      <c r="AD7" s="340">
        <v>210</v>
      </c>
      <c r="AE7" s="340">
        <v>156</v>
      </c>
      <c r="AF7" s="340">
        <v>178</v>
      </c>
      <c r="AG7" s="340">
        <v>149</v>
      </c>
      <c r="AH7" s="340">
        <v>145</v>
      </c>
      <c r="AI7" s="340">
        <v>201</v>
      </c>
      <c r="AJ7" s="340">
        <v>151</v>
      </c>
      <c r="AK7" s="340">
        <v>189</v>
      </c>
      <c r="AL7" s="340">
        <v>182</v>
      </c>
      <c r="AM7" s="340">
        <v>161</v>
      </c>
      <c r="AN7" s="340">
        <v>222</v>
      </c>
      <c r="AO7" s="340">
        <v>205</v>
      </c>
      <c r="AP7" s="340">
        <v>130</v>
      </c>
      <c r="AQ7" s="340">
        <v>136</v>
      </c>
      <c r="AR7" s="340">
        <v>165</v>
      </c>
      <c r="AS7" s="340">
        <v>195</v>
      </c>
      <c r="AT7" s="340">
        <v>160</v>
      </c>
      <c r="AU7" s="340">
        <v>162</v>
      </c>
      <c r="AV7" s="340">
        <v>128</v>
      </c>
      <c r="AW7" s="340">
        <v>146</v>
      </c>
      <c r="AX7" s="340">
        <v>187</v>
      </c>
      <c r="AY7" s="340">
        <v>173</v>
      </c>
      <c r="AZ7" s="340">
        <v>156</v>
      </c>
      <c r="BA7" s="340">
        <v>136</v>
      </c>
      <c r="BB7" s="340">
        <v>157</v>
      </c>
      <c r="BC7" s="340">
        <v>214</v>
      </c>
      <c r="BD7" s="341">
        <v>170</v>
      </c>
      <c r="BE7" s="342">
        <v>171</v>
      </c>
      <c r="BF7" s="343">
        <v>108</v>
      </c>
      <c r="BG7" s="343">
        <v>124</v>
      </c>
      <c r="BH7" s="343">
        <v>122</v>
      </c>
      <c r="BI7" s="343">
        <v>147</v>
      </c>
      <c r="BJ7" s="343">
        <v>169</v>
      </c>
      <c r="BK7" s="343">
        <v>115</v>
      </c>
      <c r="BL7" s="343">
        <v>147</v>
      </c>
      <c r="BM7" s="343">
        <v>159</v>
      </c>
      <c r="BN7" s="343">
        <v>170</v>
      </c>
      <c r="BO7"/>
      <c r="BP7"/>
      <c r="BQ7"/>
      <c r="BR7"/>
    </row>
    <row r="8" spans="1:70" ht="12.75">
      <c r="A8" s="325">
        <v>4</v>
      </c>
      <c r="B8" s="326">
        <f t="shared" si="0"/>
        <v>35</v>
      </c>
      <c r="C8" s="327" t="s">
        <v>151</v>
      </c>
      <c r="D8" s="336" t="s">
        <v>18</v>
      </c>
      <c r="E8" s="337">
        <f t="shared" si="1"/>
        <v>104</v>
      </c>
      <c r="F8" s="338">
        <f t="shared" si="2"/>
        <v>4</v>
      </c>
      <c r="G8" s="339">
        <v>123</v>
      </c>
      <c r="H8" s="340">
        <v>75</v>
      </c>
      <c r="I8" s="340">
        <v>85</v>
      </c>
      <c r="J8" s="340">
        <v>133</v>
      </c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1"/>
      <c r="BE8" s="342"/>
      <c r="BF8" s="343"/>
      <c r="BG8" s="343"/>
      <c r="BH8" s="343"/>
      <c r="BI8" s="343"/>
      <c r="BJ8" s="343"/>
      <c r="BK8" s="343"/>
      <c r="BL8" s="343"/>
      <c r="BM8" s="343"/>
      <c r="BN8" s="343"/>
      <c r="BO8"/>
      <c r="BP8"/>
      <c r="BQ8"/>
      <c r="BR8"/>
    </row>
    <row r="9" spans="1:70" ht="12.75">
      <c r="A9" s="325">
        <v>5</v>
      </c>
      <c r="B9" s="326">
        <f t="shared" si="0"/>
        <v>28</v>
      </c>
      <c r="C9" s="327" t="s">
        <v>157</v>
      </c>
      <c r="D9" s="336" t="s">
        <v>18</v>
      </c>
      <c r="E9" s="337">
        <f t="shared" si="1"/>
        <v>152.6</v>
      </c>
      <c r="F9" s="338">
        <f t="shared" si="2"/>
        <v>5</v>
      </c>
      <c r="G9" s="339">
        <v>134</v>
      </c>
      <c r="H9" s="340">
        <v>179</v>
      </c>
      <c r="I9" s="340">
        <v>159</v>
      </c>
      <c r="J9" s="340">
        <v>136</v>
      </c>
      <c r="K9" s="340">
        <v>155</v>
      </c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1"/>
      <c r="BE9" s="342"/>
      <c r="BF9" s="343"/>
      <c r="BG9" s="343"/>
      <c r="BH9" s="343"/>
      <c r="BI9" s="343"/>
      <c r="BJ9" s="343"/>
      <c r="BK9" s="343"/>
      <c r="BL9" s="343"/>
      <c r="BM9" s="343"/>
      <c r="BN9" s="343"/>
      <c r="BO9"/>
      <c r="BP9"/>
      <c r="BQ9"/>
      <c r="BR9"/>
    </row>
    <row r="10" spans="1:70" ht="12.75">
      <c r="A10" s="325">
        <v>6</v>
      </c>
      <c r="B10" s="326">
        <f t="shared" si="0"/>
        <v>18</v>
      </c>
      <c r="C10" s="327" t="s">
        <v>126</v>
      </c>
      <c r="D10" s="336" t="s">
        <v>18</v>
      </c>
      <c r="E10" s="337">
        <f t="shared" si="1"/>
        <v>172.74468085106383</v>
      </c>
      <c r="F10" s="338">
        <f t="shared" si="2"/>
        <v>47</v>
      </c>
      <c r="G10" s="339">
        <v>177</v>
      </c>
      <c r="H10" s="340">
        <v>154</v>
      </c>
      <c r="I10" s="340">
        <v>189</v>
      </c>
      <c r="J10" s="340">
        <v>181</v>
      </c>
      <c r="K10" s="340">
        <v>142</v>
      </c>
      <c r="L10" s="340">
        <v>160</v>
      </c>
      <c r="M10" s="340">
        <v>194</v>
      </c>
      <c r="N10" s="340">
        <v>142</v>
      </c>
      <c r="O10" s="340">
        <v>136</v>
      </c>
      <c r="P10" s="340">
        <v>203</v>
      </c>
      <c r="Q10" s="340">
        <v>143</v>
      </c>
      <c r="R10" s="340">
        <v>158</v>
      </c>
      <c r="S10" s="340">
        <v>160</v>
      </c>
      <c r="T10" s="340">
        <v>124</v>
      </c>
      <c r="U10" s="340">
        <v>195</v>
      </c>
      <c r="V10" s="340">
        <v>198</v>
      </c>
      <c r="W10" s="340">
        <v>186</v>
      </c>
      <c r="X10" s="340">
        <v>180</v>
      </c>
      <c r="Y10" s="340">
        <v>148</v>
      </c>
      <c r="Z10" s="340">
        <v>145</v>
      </c>
      <c r="AA10" s="340">
        <v>190</v>
      </c>
      <c r="AB10" s="340">
        <v>181</v>
      </c>
      <c r="AC10" s="340">
        <v>174</v>
      </c>
      <c r="AD10" s="340">
        <v>207</v>
      </c>
      <c r="AE10" s="340">
        <v>168</v>
      </c>
      <c r="AF10" s="340">
        <v>199</v>
      </c>
      <c r="AG10" s="340">
        <v>173</v>
      </c>
      <c r="AH10" s="340">
        <v>209</v>
      </c>
      <c r="AI10" s="340">
        <v>182</v>
      </c>
      <c r="AJ10" s="340">
        <v>197</v>
      </c>
      <c r="AK10" s="340">
        <v>159</v>
      </c>
      <c r="AL10" s="340">
        <v>233</v>
      </c>
      <c r="AM10" s="340">
        <v>168</v>
      </c>
      <c r="AN10" s="340">
        <v>179</v>
      </c>
      <c r="AO10" s="340">
        <v>151</v>
      </c>
      <c r="AP10" s="340">
        <v>176</v>
      </c>
      <c r="AQ10" s="340">
        <v>168</v>
      </c>
      <c r="AR10" s="340">
        <v>174</v>
      </c>
      <c r="AS10" s="340">
        <v>200</v>
      </c>
      <c r="AT10" s="340">
        <v>167</v>
      </c>
      <c r="AU10" s="340">
        <v>159</v>
      </c>
      <c r="AV10" s="340">
        <v>149</v>
      </c>
      <c r="AW10" s="340">
        <v>199</v>
      </c>
      <c r="AX10" s="340">
        <v>161</v>
      </c>
      <c r="AY10" s="340">
        <v>151</v>
      </c>
      <c r="AZ10" s="340">
        <v>150</v>
      </c>
      <c r="BA10" s="340">
        <v>180</v>
      </c>
      <c r="BB10" s="340"/>
      <c r="BC10" s="340"/>
      <c r="BD10" s="341"/>
      <c r="BE10" s="345"/>
      <c r="BF10" s="346"/>
      <c r="BG10" s="346"/>
      <c r="BH10" s="346"/>
      <c r="BI10" s="346"/>
      <c r="BJ10" s="346"/>
      <c r="BK10" s="346"/>
      <c r="BL10" s="346"/>
      <c r="BM10" s="346"/>
      <c r="BN10" s="346"/>
      <c r="BO10"/>
      <c r="BP10"/>
      <c r="BQ10"/>
      <c r="BR10"/>
    </row>
    <row r="11" spans="1:70" ht="12.75">
      <c r="A11" s="325">
        <v>7</v>
      </c>
      <c r="B11" s="326">
        <f t="shared" si="0"/>
        <v>18</v>
      </c>
      <c r="C11" s="327" t="s">
        <v>135</v>
      </c>
      <c r="D11" s="336" t="s">
        <v>18</v>
      </c>
      <c r="E11" s="337">
        <f t="shared" si="1"/>
        <v>173.94594594594594</v>
      </c>
      <c r="F11" s="338">
        <f t="shared" si="2"/>
        <v>37</v>
      </c>
      <c r="G11" s="339">
        <v>187</v>
      </c>
      <c r="H11" s="340">
        <v>164</v>
      </c>
      <c r="I11" s="340">
        <v>160</v>
      </c>
      <c r="J11" s="340">
        <v>169</v>
      </c>
      <c r="K11" s="340">
        <v>180</v>
      </c>
      <c r="L11" s="340">
        <v>179</v>
      </c>
      <c r="M11" s="340">
        <v>170</v>
      </c>
      <c r="N11" s="340">
        <v>184</v>
      </c>
      <c r="O11" s="340">
        <v>177</v>
      </c>
      <c r="P11" s="340">
        <v>152</v>
      </c>
      <c r="Q11" s="340">
        <v>220</v>
      </c>
      <c r="R11" s="340">
        <v>187</v>
      </c>
      <c r="S11" s="340">
        <v>204</v>
      </c>
      <c r="T11" s="340">
        <v>145</v>
      </c>
      <c r="U11" s="340">
        <v>215</v>
      </c>
      <c r="V11" s="340">
        <v>204</v>
      </c>
      <c r="W11" s="340">
        <v>186</v>
      </c>
      <c r="X11" s="340">
        <v>175</v>
      </c>
      <c r="Y11" s="340">
        <v>149</v>
      </c>
      <c r="Z11" s="340">
        <v>176</v>
      </c>
      <c r="AA11" s="340">
        <v>203</v>
      </c>
      <c r="AB11" s="340">
        <v>146</v>
      </c>
      <c r="AC11" s="340">
        <v>148</v>
      </c>
      <c r="AD11" s="340">
        <v>194</v>
      </c>
      <c r="AE11" s="340">
        <v>173</v>
      </c>
      <c r="AF11" s="340">
        <v>143</v>
      </c>
      <c r="AG11" s="340">
        <v>170</v>
      </c>
      <c r="AH11" s="340">
        <v>173</v>
      </c>
      <c r="AI11" s="340">
        <v>166</v>
      </c>
      <c r="AJ11" s="340">
        <v>173</v>
      </c>
      <c r="AK11" s="340">
        <v>155</v>
      </c>
      <c r="AL11" s="340">
        <v>189</v>
      </c>
      <c r="AM11" s="340">
        <v>162</v>
      </c>
      <c r="AN11" s="340">
        <v>170</v>
      </c>
      <c r="AO11" s="340">
        <v>163</v>
      </c>
      <c r="AP11" s="340">
        <v>156</v>
      </c>
      <c r="AQ11" s="340">
        <v>169</v>
      </c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1"/>
      <c r="BE11" s="342"/>
      <c r="BF11" s="343"/>
      <c r="BG11" s="343"/>
      <c r="BH11" s="343"/>
      <c r="BI11" s="343"/>
      <c r="BJ11" s="343"/>
      <c r="BK11" s="343"/>
      <c r="BL11" s="343"/>
      <c r="BM11" s="343"/>
      <c r="BN11" s="343"/>
      <c r="BO11"/>
      <c r="BP11"/>
      <c r="BQ11"/>
      <c r="BR11"/>
    </row>
    <row r="12" spans="1:70" ht="12.75">
      <c r="A12" s="325">
        <v>8</v>
      </c>
      <c r="B12" s="326">
        <f t="shared" si="0"/>
        <v>23</v>
      </c>
      <c r="C12" s="327" t="s">
        <v>158</v>
      </c>
      <c r="D12" s="336" t="s">
        <v>14</v>
      </c>
      <c r="E12" s="337">
        <f t="shared" si="1"/>
        <v>162.07142857142858</v>
      </c>
      <c r="F12" s="338">
        <f t="shared" si="2"/>
        <v>28</v>
      </c>
      <c r="G12" s="339">
        <v>159</v>
      </c>
      <c r="H12" s="340">
        <v>213</v>
      </c>
      <c r="I12" s="340">
        <v>143</v>
      </c>
      <c r="J12" s="340">
        <v>155</v>
      </c>
      <c r="K12" s="340">
        <v>179</v>
      </c>
      <c r="L12" s="340">
        <v>133</v>
      </c>
      <c r="M12" s="340">
        <v>136</v>
      </c>
      <c r="N12" s="340">
        <v>176</v>
      </c>
      <c r="O12" s="340">
        <v>125</v>
      </c>
      <c r="P12" s="340">
        <v>146</v>
      </c>
      <c r="Q12" s="340">
        <v>153</v>
      </c>
      <c r="R12" s="340">
        <v>155</v>
      </c>
      <c r="S12" s="340">
        <v>170</v>
      </c>
      <c r="T12" s="340">
        <v>182</v>
      </c>
      <c r="U12" s="340">
        <v>189</v>
      </c>
      <c r="V12" s="340">
        <v>183</v>
      </c>
      <c r="W12" s="340">
        <v>223</v>
      </c>
      <c r="X12" s="340">
        <v>168</v>
      </c>
      <c r="Y12" s="340">
        <v>167</v>
      </c>
      <c r="Z12" s="340">
        <v>151</v>
      </c>
      <c r="AA12" s="340">
        <v>143</v>
      </c>
      <c r="AB12" s="340">
        <v>199</v>
      </c>
      <c r="AC12" s="340">
        <v>152</v>
      </c>
      <c r="AD12" s="340">
        <v>116</v>
      </c>
      <c r="AE12" s="340">
        <v>155</v>
      </c>
      <c r="AF12" s="340">
        <v>136</v>
      </c>
      <c r="AG12" s="340">
        <v>148</v>
      </c>
      <c r="AH12" s="340">
        <v>183</v>
      </c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1"/>
      <c r="BE12" s="342"/>
      <c r="BF12" s="343"/>
      <c r="BG12" s="343"/>
      <c r="BH12" s="343"/>
      <c r="BI12" s="343"/>
      <c r="BJ12" s="343"/>
      <c r="BK12" s="343"/>
      <c r="BL12" s="343"/>
      <c r="BM12" s="343"/>
      <c r="BN12" s="343"/>
      <c r="BO12"/>
      <c r="BP12"/>
      <c r="BQ12"/>
      <c r="BR12"/>
    </row>
    <row r="13" spans="1:70" ht="12.75">
      <c r="A13" s="325">
        <v>9</v>
      </c>
      <c r="B13" s="326">
        <f t="shared" si="0"/>
        <v>4</v>
      </c>
      <c r="C13" s="327" t="s">
        <v>53</v>
      </c>
      <c r="D13" s="336" t="s">
        <v>18</v>
      </c>
      <c r="E13" s="337">
        <f t="shared" si="1"/>
        <v>200.64</v>
      </c>
      <c r="F13" s="338">
        <f t="shared" si="2"/>
        <v>50</v>
      </c>
      <c r="G13" s="339">
        <v>179</v>
      </c>
      <c r="H13" s="340">
        <v>216</v>
      </c>
      <c r="I13" s="340">
        <v>152</v>
      </c>
      <c r="J13" s="340">
        <v>175</v>
      </c>
      <c r="K13" s="340">
        <v>176</v>
      </c>
      <c r="L13" s="340">
        <v>184</v>
      </c>
      <c r="M13" s="340">
        <v>197</v>
      </c>
      <c r="N13" s="340">
        <v>237</v>
      </c>
      <c r="O13" s="340">
        <v>183</v>
      </c>
      <c r="P13" s="340">
        <v>188</v>
      </c>
      <c r="Q13" s="340">
        <v>216</v>
      </c>
      <c r="R13" s="340">
        <v>204</v>
      </c>
      <c r="S13" s="340">
        <v>203</v>
      </c>
      <c r="T13" s="340">
        <v>216</v>
      </c>
      <c r="U13" s="340">
        <v>154</v>
      </c>
      <c r="V13" s="340">
        <v>214</v>
      </c>
      <c r="W13" s="340">
        <v>152</v>
      </c>
      <c r="X13" s="340">
        <v>234</v>
      </c>
      <c r="Y13" s="340">
        <v>237</v>
      </c>
      <c r="Z13" s="340">
        <v>176</v>
      </c>
      <c r="AA13" s="340">
        <v>181</v>
      </c>
      <c r="AB13" s="340">
        <v>227</v>
      </c>
      <c r="AC13" s="340">
        <v>196</v>
      </c>
      <c r="AD13" s="340">
        <v>232</v>
      </c>
      <c r="AE13" s="340">
        <v>214</v>
      </c>
      <c r="AF13" s="340">
        <v>221</v>
      </c>
      <c r="AG13" s="340">
        <v>245</v>
      </c>
      <c r="AH13" s="340">
        <v>197</v>
      </c>
      <c r="AI13" s="340">
        <v>212</v>
      </c>
      <c r="AJ13" s="340">
        <v>216</v>
      </c>
      <c r="AK13" s="340">
        <v>203</v>
      </c>
      <c r="AL13" s="340">
        <v>192</v>
      </c>
      <c r="AM13" s="340">
        <v>207</v>
      </c>
      <c r="AN13" s="340">
        <v>200</v>
      </c>
      <c r="AO13" s="340">
        <v>173</v>
      </c>
      <c r="AP13" s="340">
        <v>213</v>
      </c>
      <c r="AQ13" s="340">
        <v>161</v>
      </c>
      <c r="AR13" s="340">
        <v>171</v>
      </c>
      <c r="AS13" s="340">
        <v>163</v>
      </c>
      <c r="AT13" s="340">
        <v>241</v>
      </c>
      <c r="AU13" s="340">
        <v>159</v>
      </c>
      <c r="AV13" s="340">
        <v>233</v>
      </c>
      <c r="AW13" s="340">
        <v>201</v>
      </c>
      <c r="AX13" s="340">
        <v>189</v>
      </c>
      <c r="AY13" s="340">
        <v>245</v>
      </c>
      <c r="AZ13" s="340">
        <v>257</v>
      </c>
      <c r="BA13" s="340">
        <v>192</v>
      </c>
      <c r="BB13" s="340">
        <v>226</v>
      </c>
      <c r="BC13" s="340">
        <v>203</v>
      </c>
      <c r="BD13" s="341">
        <v>169</v>
      </c>
      <c r="BE13" s="342">
        <v>200</v>
      </c>
      <c r="BF13" s="343">
        <v>202</v>
      </c>
      <c r="BG13" s="343">
        <v>213</v>
      </c>
      <c r="BH13" s="343">
        <v>179</v>
      </c>
      <c r="BI13" s="343">
        <v>169</v>
      </c>
      <c r="BJ13" s="343">
        <v>178</v>
      </c>
      <c r="BK13" s="343">
        <v>219</v>
      </c>
      <c r="BL13" s="343">
        <v>143</v>
      </c>
      <c r="BM13" s="343">
        <v>143</v>
      </c>
      <c r="BN13" s="343">
        <v>198</v>
      </c>
      <c r="BO13"/>
      <c r="BP13"/>
      <c r="BQ13"/>
      <c r="BR13"/>
    </row>
    <row r="14" spans="1:70" ht="12.75">
      <c r="A14" s="325">
        <v>10</v>
      </c>
      <c r="B14" s="326">
        <f t="shared" si="0"/>
        <v>11</v>
      </c>
      <c r="C14" s="327" t="s">
        <v>118</v>
      </c>
      <c r="D14" s="336" t="s">
        <v>18</v>
      </c>
      <c r="E14" s="337">
        <f t="shared" si="1"/>
        <v>186.96</v>
      </c>
      <c r="F14" s="338">
        <f t="shared" si="2"/>
        <v>50</v>
      </c>
      <c r="G14" s="339">
        <v>182</v>
      </c>
      <c r="H14" s="340">
        <v>159</v>
      </c>
      <c r="I14" s="340">
        <v>192</v>
      </c>
      <c r="J14" s="340">
        <v>178</v>
      </c>
      <c r="K14" s="340">
        <v>224</v>
      </c>
      <c r="L14" s="340">
        <v>160</v>
      </c>
      <c r="M14" s="340">
        <v>166</v>
      </c>
      <c r="N14" s="340">
        <v>223</v>
      </c>
      <c r="O14" s="340">
        <v>256</v>
      </c>
      <c r="P14" s="340">
        <v>220</v>
      </c>
      <c r="Q14" s="340">
        <v>181</v>
      </c>
      <c r="R14" s="340">
        <v>148</v>
      </c>
      <c r="S14" s="340">
        <v>201</v>
      </c>
      <c r="T14" s="340">
        <v>256</v>
      </c>
      <c r="U14" s="340">
        <v>167</v>
      </c>
      <c r="V14" s="340">
        <v>180</v>
      </c>
      <c r="W14" s="340">
        <v>216</v>
      </c>
      <c r="X14" s="340">
        <v>142</v>
      </c>
      <c r="Y14" s="340">
        <v>179</v>
      </c>
      <c r="Z14" s="340">
        <v>160</v>
      </c>
      <c r="AA14" s="340">
        <v>167</v>
      </c>
      <c r="AB14" s="340">
        <v>224</v>
      </c>
      <c r="AC14" s="340">
        <v>124</v>
      </c>
      <c r="AD14" s="340">
        <v>177</v>
      </c>
      <c r="AE14" s="340">
        <v>210</v>
      </c>
      <c r="AF14" s="340">
        <v>234</v>
      </c>
      <c r="AG14" s="340">
        <v>222</v>
      </c>
      <c r="AH14" s="340">
        <v>187</v>
      </c>
      <c r="AI14" s="340">
        <v>161</v>
      </c>
      <c r="AJ14" s="340">
        <v>185</v>
      </c>
      <c r="AK14" s="340">
        <v>193</v>
      </c>
      <c r="AL14" s="340">
        <v>208</v>
      </c>
      <c r="AM14" s="340">
        <v>219</v>
      </c>
      <c r="AN14" s="340">
        <v>221</v>
      </c>
      <c r="AO14" s="340">
        <v>140</v>
      </c>
      <c r="AP14" s="340">
        <v>205</v>
      </c>
      <c r="AQ14" s="340">
        <v>147</v>
      </c>
      <c r="AR14" s="340">
        <v>248</v>
      </c>
      <c r="AS14" s="340">
        <v>155</v>
      </c>
      <c r="AT14" s="340">
        <v>190</v>
      </c>
      <c r="AU14" s="340">
        <v>237</v>
      </c>
      <c r="AV14" s="340">
        <v>193</v>
      </c>
      <c r="AW14" s="340">
        <v>179</v>
      </c>
      <c r="AX14" s="340">
        <v>140</v>
      </c>
      <c r="AY14" s="340">
        <v>177</v>
      </c>
      <c r="AZ14" s="340">
        <v>153</v>
      </c>
      <c r="BA14" s="340">
        <v>167</v>
      </c>
      <c r="BB14" s="340">
        <v>138</v>
      </c>
      <c r="BC14" s="340">
        <v>195</v>
      </c>
      <c r="BD14" s="341">
        <v>162</v>
      </c>
      <c r="BE14" s="342">
        <v>184</v>
      </c>
      <c r="BF14" s="343">
        <v>190</v>
      </c>
      <c r="BG14" s="343">
        <v>156</v>
      </c>
      <c r="BH14" s="343">
        <v>133</v>
      </c>
      <c r="BI14" s="343">
        <v>201</v>
      </c>
      <c r="BJ14" s="343">
        <v>210</v>
      </c>
      <c r="BK14" s="343">
        <v>256</v>
      </c>
      <c r="BL14" s="343">
        <v>215</v>
      </c>
      <c r="BM14" s="343">
        <v>212</v>
      </c>
      <c r="BN14" s="343">
        <v>196</v>
      </c>
      <c r="BO14"/>
      <c r="BP14"/>
      <c r="BQ14"/>
      <c r="BR14"/>
    </row>
    <row r="15" spans="1:70" ht="12.75">
      <c r="A15" s="325">
        <v>11</v>
      </c>
      <c r="B15" s="326">
        <f t="shared" si="0"/>
        <v>35</v>
      </c>
      <c r="C15" s="327" t="s">
        <v>159</v>
      </c>
      <c r="D15" s="336" t="s">
        <v>18</v>
      </c>
      <c r="E15" s="337">
        <f t="shared" si="1"/>
        <v>136.125</v>
      </c>
      <c r="F15" s="338">
        <f t="shared" si="2"/>
        <v>8</v>
      </c>
      <c r="G15" s="339">
        <v>153</v>
      </c>
      <c r="H15" s="340">
        <v>134</v>
      </c>
      <c r="I15" s="340">
        <v>171</v>
      </c>
      <c r="J15" s="340">
        <v>128</v>
      </c>
      <c r="K15" s="340">
        <v>111</v>
      </c>
      <c r="L15" s="340">
        <v>134</v>
      </c>
      <c r="M15" s="340">
        <v>105</v>
      </c>
      <c r="N15" s="340">
        <v>153</v>
      </c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1"/>
      <c r="BE15" s="342"/>
      <c r="BF15" s="343"/>
      <c r="BG15" s="343"/>
      <c r="BH15" s="343"/>
      <c r="BI15" s="343"/>
      <c r="BJ15" s="343"/>
      <c r="BK15" s="343"/>
      <c r="BL15" s="343"/>
      <c r="BM15" s="343"/>
      <c r="BN15" s="343"/>
      <c r="BO15"/>
      <c r="BP15"/>
      <c r="BQ15"/>
      <c r="BR15"/>
    </row>
    <row r="16" spans="1:70" ht="12.75">
      <c r="A16" s="325">
        <v>12</v>
      </c>
      <c r="B16" s="326">
        <f t="shared" si="0"/>
        <v>9</v>
      </c>
      <c r="C16" s="327" t="s">
        <v>160</v>
      </c>
      <c r="D16" s="336" t="s">
        <v>18</v>
      </c>
      <c r="E16" s="337">
        <f t="shared" si="1"/>
        <v>191.75</v>
      </c>
      <c r="F16" s="338">
        <f t="shared" si="2"/>
        <v>8</v>
      </c>
      <c r="G16" s="339">
        <v>181</v>
      </c>
      <c r="H16" s="340">
        <v>199</v>
      </c>
      <c r="I16" s="340">
        <v>192</v>
      </c>
      <c r="J16" s="340">
        <v>246</v>
      </c>
      <c r="K16" s="340">
        <v>162</v>
      </c>
      <c r="L16" s="340">
        <v>193</v>
      </c>
      <c r="M16" s="340">
        <v>193</v>
      </c>
      <c r="N16" s="340">
        <v>168</v>
      </c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1"/>
      <c r="BE16" s="342"/>
      <c r="BF16" s="343"/>
      <c r="BG16" s="343"/>
      <c r="BH16" s="343"/>
      <c r="BI16" s="343"/>
      <c r="BJ16" s="343"/>
      <c r="BK16" s="343"/>
      <c r="BL16" s="343"/>
      <c r="BM16" s="343"/>
      <c r="BN16" s="343"/>
      <c r="BO16"/>
      <c r="BP16"/>
      <c r="BQ16"/>
      <c r="BR16"/>
    </row>
    <row r="17" spans="1:70" ht="12.75">
      <c r="A17" s="325">
        <v>13</v>
      </c>
      <c r="B17" s="326">
        <f t="shared" si="0"/>
        <v>31</v>
      </c>
      <c r="C17" s="327" t="s">
        <v>161</v>
      </c>
      <c r="D17" s="336" t="s">
        <v>14</v>
      </c>
      <c r="E17" s="337">
        <f t="shared" si="1"/>
        <v>147.5</v>
      </c>
      <c r="F17" s="338">
        <f t="shared" si="2"/>
        <v>8</v>
      </c>
      <c r="G17" s="339">
        <v>153</v>
      </c>
      <c r="H17" s="340">
        <v>126</v>
      </c>
      <c r="I17" s="340">
        <v>134</v>
      </c>
      <c r="J17" s="340">
        <v>127</v>
      </c>
      <c r="K17" s="340">
        <v>161</v>
      </c>
      <c r="L17" s="340">
        <v>178</v>
      </c>
      <c r="M17" s="340">
        <v>150</v>
      </c>
      <c r="N17" s="340">
        <v>151</v>
      </c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1"/>
      <c r="BE17" s="342"/>
      <c r="BF17" s="343"/>
      <c r="BG17" s="343"/>
      <c r="BH17" s="343"/>
      <c r="BI17" s="343"/>
      <c r="BJ17" s="343"/>
      <c r="BK17" s="343"/>
      <c r="BL17" s="343"/>
      <c r="BM17" s="343"/>
      <c r="BN17" s="343"/>
      <c r="BO17"/>
      <c r="BP17"/>
      <c r="BQ17"/>
      <c r="BR17"/>
    </row>
    <row r="18" spans="1:70" ht="12.75">
      <c r="A18" s="325">
        <v>14</v>
      </c>
      <c r="B18" s="326">
        <f t="shared" si="0"/>
        <v>21</v>
      </c>
      <c r="C18" s="327" t="s">
        <v>143</v>
      </c>
      <c r="D18" s="336" t="s">
        <v>18</v>
      </c>
      <c r="E18" s="337">
        <f t="shared" si="1"/>
        <v>166.6</v>
      </c>
      <c r="F18" s="338">
        <f t="shared" si="2"/>
        <v>50</v>
      </c>
      <c r="G18" s="339">
        <v>146</v>
      </c>
      <c r="H18" s="340">
        <v>120</v>
      </c>
      <c r="I18" s="340">
        <v>154</v>
      </c>
      <c r="J18" s="340">
        <v>176</v>
      </c>
      <c r="K18" s="340">
        <v>132</v>
      </c>
      <c r="L18" s="340">
        <v>161</v>
      </c>
      <c r="M18" s="340">
        <v>135</v>
      </c>
      <c r="N18" s="340">
        <v>145</v>
      </c>
      <c r="O18" s="340">
        <v>138</v>
      </c>
      <c r="P18" s="340">
        <v>181</v>
      </c>
      <c r="Q18" s="340">
        <v>170</v>
      </c>
      <c r="R18" s="340">
        <v>201</v>
      </c>
      <c r="S18" s="340">
        <v>145</v>
      </c>
      <c r="T18" s="340">
        <v>172</v>
      </c>
      <c r="U18" s="340">
        <v>158</v>
      </c>
      <c r="V18" s="340">
        <v>191</v>
      </c>
      <c r="W18" s="340">
        <v>195</v>
      </c>
      <c r="X18" s="340">
        <v>141</v>
      </c>
      <c r="Y18" s="340">
        <v>136</v>
      </c>
      <c r="Z18" s="340">
        <v>180</v>
      </c>
      <c r="AA18" s="340">
        <v>142</v>
      </c>
      <c r="AB18" s="340">
        <v>177</v>
      </c>
      <c r="AC18" s="340">
        <v>175</v>
      </c>
      <c r="AD18" s="340">
        <v>166</v>
      </c>
      <c r="AE18" s="340">
        <v>125</v>
      </c>
      <c r="AF18" s="340">
        <v>145</v>
      </c>
      <c r="AG18" s="340">
        <v>177</v>
      </c>
      <c r="AH18" s="340">
        <v>153</v>
      </c>
      <c r="AI18" s="340">
        <v>214</v>
      </c>
      <c r="AJ18" s="340">
        <v>174</v>
      </c>
      <c r="AK18" s="340">
        <v>159</v>
      </c>
      <c r="AL18" s="340">
        <v>161</v>
      </c>
      <c r="AM18" s="340">
        <v>219</v>
      </c>
      <c r="AN18" s="340">
        <v>222</v>
      </c>
      <c r="AO18" s="340">
        <v>153</v>
      </c>
      <c r="AP18" s="340">
        <v>174</v>
      </c>
      <c r="AQ18" s="340">
        <v>235</v>
      </c>
      <c r="AR18" s="340">
        <v>190</v>
      </c>
      <c r="AS18" s="340">
        <v>151</v>
      </c>
      <c r="AT18" s="340">
        <v>161</v>
      </c>
      <c r="AU18" s="340">
        <v>167</v>
      </c>
      <c r="AV18" s="340">
        <v>160</v>
      </c>
      <c r="AW18" s="340">
        <v>190</v>
      </c>
      <c r="AX18" s="340">
        <v>159</v>
      </c>
      <c r="AY18" s="340">
        <v>156</v>
      </c>
      <c r="AZ18" s="340">
        <v>204</v>
      </c>
      <c r="BA18" s="340">
        <v>161</v>
      </c>
      <c r="BB18" s="340">
        <v>141</v>
      </c>
      <c r="BC18" s="340">
        <v>190</v>
      </c>
      <c r="BD18" s="341">
        <v>152</v>
      </c>
      <c r="BE18" s="342">
        <v>138</v>
      </c>
      <c r="BF18" s="343">
        <v>231</v>
      </c>
      <c r="BG18" s="343">
        <v>194</v>
      </c>
      <c r="BH18" s="343">
        <v>158</v>
      </c>
      <c r="BI18" s="343">
        <v>180</v>
      </c>
      <c r="BJ18" s="343">
        <v>143</v>
      </c>
      <c r="BK18" s="343">
        <v>160</v>
      </c>
      <c r="BL18" s="343">
        <v>157</v>
      </c>
      <c r="BM18" s="343">
        <v>159</v>
      </c>
      <c r="BN18" s="343">
        <v>158</v>
      </c>
      <c r="BO18"/>
      <c r="BP18"/>
      <c r="BQ18"/>
      <c r="BR18"/>
    </row>
    <row r="19" spans="1:70" ht="12.75">
      <c r="A19" s="325">
        <v>15</v>
      </c>
      <c r="B19" s="326">
        <f t="shared" si="0"/>
        <v>10</v>
      </c>
      <c r="C19" s="327" t="s">
        <v>147</v>
      </c>
      <c r="D19" s="336" t="s">
        <v>18</v>
      </c>
      <c r="E19" s="337">
        <f t="shared" si="1"/>
        <v>189.44</v>
      </c>
      <c r="F19" s="338">
        <f t="shared" si="2"/>
        <v>50</v>
      </c>
      <c r="G19" s="339">
        <v>142</v>
      </c>
      <c r="H19" s="340">
        <v>181</v>
      </c>
      <c r="I19" s="340">
        <v>167</v>
      </c>
      <c r="J19" s="340">
        <v>165</v>
      </c>
      <c r="K19" s="340">
        <v>149</v>
      </c>
      <c r="L19" s="340">
        <v>135</v>
      </c>
      <c r="M19" s="340">
        <v>187</v>
      </c>
      <c r="N19" s="340">
        <v>176</v>
      </c>
      <c r="O19" s="340">
        <v>169</v>
      </c>
      <c r="P19" s="340">
        <v>172</v>
      </c>
      <c r="Q19" s="340">
        <v>185</v>
      </c>
      <c r="R19" s="340">
        <v>246</v>
      </c>
      <c r="S19" s="340">
        <v>171</v>
      </c>
      <c r="T19" s="340">
        <v>186</v>
      </c>
      <c r="U19" s="340">
        <v>170</v>
      </c>
      <c r="V19" s="340">
        <v>213</v>
      </c>
      <c r="W19" s="340">
        <v>244</v>
      </c>
      <c r="X19" s="340">
        <v>192</v>
      </c>
      <c r="Y19" s="340">
        <v>231</v>
      </c>
      <c r="Z19" s="340">
        <v>203</v>
      </c>
      <c r="AA19" s="340">
        <v>170</v>
      </c>
      <c r="AB19" s="340">
        <v>195</v>
      </c>
      <c r="AC19" s="340">
        <v>181</v>
      </c>
      <c r="AD19" s="340">
        <v>155</v>
      </c>
      <c r="AE19" s="340">
        <v>213</v>
      </c>
      <c r="AF19" s="340">
        <v>157</v>
      </c>
      <c r="AG19" s="340">
        <v>151</v>
      </c>
      <c r="AH19" s="340">
        <v>178</v>
      </c>
      <c r="AI19" s="340">
        <v>211</v>
      </c>
      <c r="AJ19" s="340">
        <v>156</v>
      </c>
      <c r="AK19" s="340">
        <v>170</v>
      </c>
      <c r="AL19" s="340">
        <v>242</v>
      </c>
      <c r="AM19" s="340">
        <v>173</v>
      </c>
      <c r="AN19" s="340">
        <v>187</v>
      </c>
      <c r="AO19" s="340">
        <v>192</v>
      </c>
      <c r="AP19" s="340">
        <v>179</v>
      </c>
      <c r="AQ19" s="340">
        <v>150</v>
      </c>
      <c r="AR19" s="340">
        <v>187</v>
      </c>
      <c r="AS19" s="340">
        <v>172</v>
      </c>
      <c r="AT19" s="340">
        <v>171</v>
      </c>
      <c r="AU19" s="340">
        <v>161</v>
      </c>
      <c r="AV19" s="340">
        <v>234</v>
      </c>
      <c r="AW19" s="340">
        <v>216</v>
      </c>
      <c r="AX19" s="340">
        <v>214</v>
      </c>
      <c r="AY19" s="340">
        <v>214</v>
      </c>
      <c r="AZ19" s="340">
        <v>255</v>
      </c>
      <c r="BA19" s="340">
        <v>267</v>
      </c>
      <c r="BB19" s="340">
        <v>210</v>
      </c>
      <c r="BC19" s="340">
        <v>213</v>
      </c>
      <c r="BD19" s="341">
        <v>214</v>
      </c>
      <c r="BE19" s="342">
        <v>227</v>
      </c>
      <c r="BF19" s="343">
        <v>168</v>
      </c>
      <c r="BG19" s="343">
        <v>245</v>
      </c>
      <c r="BH19" s="343">
        <v>169</v>
      </c>
      <c r="BI19" s="343">
        <v>178</v>
      </c>
      <c r="BJ19" s="343">
        <v>237</v>
      </c>
      <c r="BK19" s="343">
        <v>225</v>
      </c>
      <c r="BL19" s="343">
        <v>156</v>
      </c>
      <c r="BM19" s="343">
        <v>202</v>
      </c>
      <c r="BN19" s="343">
        <v>169</v>
      </c>
      <c r="BO19"/>
      <c r="BP19"/>
      <c r="BQ19"/>
      <c r="BR19"/>
    </row>
    <row r="20" spans="1:70" ht="12.75">
      <c r="A20" s="325">
        <v>16</v>
      </c>
      <c r="B20" s="326">
        <f t="shared" si="0"/>
        <v>0</v>
      </c>
      <c r="C20" s="327" t="s">
        <v>27</v>
      </c>
      <c r="D20" s="336" t="s">
        <v>18</v>
      </c>
      <c r="E20" s="337">
        <f t="shared" si="1"/>
        <v>214.28</v>
      </c>
      <c r="F20" s="338">
        <f t="shared" si="2"/>
        <v>50</v>
      </c>
      <c r="G20" s="339">
        <v>207</v>
      </c>
      <c r="H20" s="340">
        <v>226</v>
      </c>
      <c r="I20" s="340">
        <v>253</v>
      </c>
      <c r="J20" s="340">
        <v>211</v>
      </c>
      <c r="K20" s="340">
        <v>279</v>
      </c>
      <c r="L20" s="340">
        <v>217</v>
      </c>
      <c r="M20" s="340">
        <v>243</v>
      </c>
      <c r="N20" s="340">
        <v>178</v>
      </c>
      <c r="O20" s="340">
        <v>219</v>
      </c>
      <c r="P20" s="340">
        <v>238</v>
      </c>
      <c r="Q20" s="340">
        <v>267</v>
      </c>
      <c r="R20" s="340">
        <v>279</v>
      </c>
      <c r="S20" s="340">
        <v>174</v>
      </c>
      <c r="T20" s="340">
        <v>200</v>
      </c>
      <c r="U20" s="340">
        <v>191</v>
      </c>
      <c r="V20" s="340">
        <v>146</v>
      </c>
      <c r="W20" s="340">
        <v>179</v>
      </c>
      <c r="X20" s="340">
        <v>145</v>
      </c>
      <c r="Y20" s="340">
        <v>178</v>
      </c>
      <c r="Z20" s="340">
        <v>229</v>
      </c>
      <c r="AA20" s="340">
        <v>201</v>
      </c>
      <c r="AB20" s="340">
        <v>223</v>
      </c>
      <c r="AC20" s="340">
        <v>232</v>
      </c>
      <c r="AD20" s="340">
        <v>266</v>
      </c>
      <c r="AE20" s="340">
        <v>227</v>
      </c>
      <c r="AF20" s="340">
        <v>208</v>
      </c>
      <c r="AG20" s="340">
        <v>222</v>
      </c>
      <c r="AH20" s="340">
        <v>203</v>
      </c>
      <c r="AI20" s="340">
        <v>237</v>
      </c>
      <c r="AJ20" s="340">
        <v>215</v>
      </c>
      <c r="AK20" s="340">
        <v>227</v>
      </c>
      <c r="AL20" s="340">
        <v>214</v>
      </c>
      <c r="AM20" s="340">
        <v>254</v>
      </c>
      <c r="AN20" s="340">
        <v>225</v>
      </c>
      <c r="AO20" s="340">
        <v>204</v>
      </c>
      <c r="AP20" s="340">
        <v>204</v>
      </c>
      <c r="AQ20" s="340">
        <v>184</v>
      </c>
      <c r="AR20" s="340">
        <v>201</v>
      </c>
      <c r="AS20" s="340">
        <v>179</v>
      </c>
      <c r="AT20" s="340">
        <v>220</v>
      </c>
      <c r="AU20" s="340">
        <v>188</v>
      </c>
      <c r="AV20" s="340">
        <v>206</v>
      </c>
      <c r="AW20" s="340">
        <v>212</v>
      </c>
      <c r="AX20" s="340">
        <v>200</v>
      </c>
      <c r="AY20" s="340">
        <v>258</v>
      </c>
      <c r="AZ20" s="340">
        <v>181</v>
      </c>
      <c r="BA20" s="340">
        <v>234</v>
      </c>
      <c r="BB20" s="340">
        <v>204</v>
      </c>
      <c r="BC20" s="340">
        <v>172</v>
      </c>
      <c r="BD20" s="341">
        <v>254</v>
      </c>
      <c r="BE20" s="342">
        <v>217</v>
      </c>
      <c r="BF20" s="343">
        <v>243</v>
      </c>
      <c r="BG20" s="343">
        <v>279</v>
      </c>
      <c r="BH20" s="343">
        <v>255</v>
      </c>
      <c r="BI20" s="343">
        <v>205</v>
      </c>
      <c r="BJ20" s="343">
        <v>226</v>
      </c>
      <c r="BK20" s="343">
        <v>201</v>
      </c>
      <c r="BL20" s="343">
        <v>235</v>
      </c>
      <c r="BM20" s="343">
        <v>176</v>
      </c>
      <c r="BN20" s="343">
        <v>215</v>
      </c>
      <c r="BO20"/>
      <c r="BP20"/>
      <c r="BQ20"/>
      <c r="BR20"/>
    </row>
    <row r="21" spans="1:70" ht="12.75">
      <c r="A21" s="325">
        <v>17</v>
      </c>
      <c r="B21" s="326">
        <f t="shared" si="0"/>
        <v>20</v>
      </c>
      <c r="C21" s="327" t="s">
        <v>121</v>
      </c>
      <c r="D21" s="336" t="s">
        <v>18</v>
      </c>
      <c r="E21" s="337">
        <f t="shared" si="1"/>
        <v>168.66</v>
      </c>
      <c r="F21" s="338">
        <f t="shared" si="2"/>
        <v>50</v>
      </c>
      <c r="G21" s="339">
        <v>156</v>
      </c>
      <c r="H21" s="340">
        <v>133</v>
      </c>
      <c r="I21" s="340">
        <v>151</v>
      </c>
      <c r="J21" s="340">
        <v>182</v>
      </c>
      <c r="K21" s="340">
        <v>162</v>
      </c>
      <c r="L21" s="340">
        <v>161</v>
      </c>
      <c r="M21" s="340">
        <v>184</v>
      </c>
      <c r="N21" s="340">
        <v>163</v>
      </c>
      <c r="O21" s="340">
        <v>151</v>
      </c>
      <c r="P21" s="340">
        <v>201</v>
      </c>
      <c r="Q21" s="340">
        <v>140</v>
      </c>
      <c r="R21" s="340">
        <v>126</v>
      </c>
      <c r="S21" s="340">
        <v>157</v>
      </c>
      <c r="T21" s="340">
        <v>151</v>
      </c>
      <c r="U21" s="340">
        <v>146</v>
      </c>
      <c r="V21" s="340">
        <v>151</v>
      </c>
      <c r="W21" s="340">
        <v>193</v>
      </c>
      <c r="X21" s="340">
        <v>159</v>
      </c>
      <c r="Y21" s="340">
        <v>155</v>
      </c>
      <c r="Z21" s="340">
        <v>160</v>
      </c>
      <c r="AA21" s="340">
        <v>144</v>
      </c>
      <c r="AB21" s="340">
        <v>150</v>
      </c>
      <c r="AC21" s="340">
        <v>149</v>
      </c>
      <c r="AD21" s="340">
        <v>176</v>
      </c>
      <c r="AE21" s="340">
        <v>154</v>
      </c>
      <c r="AF21" s="340">
        <v>193</v>
      </c>
      <c r="AG21" s="340">
        <v>190</v>
      </c>
      <c r="AH21" s="340">
        <v>220</v>
      </c>
      <c r="AI21" s="340">
        <v>144</v>
      </c>
      <c r="AJ21" s="340">
        <v>152</v>
      </c>
      <c r="AK21" s="340">
        <v>170</v>
      </c>
      <c r="AL21" s="340">
        <v>139</v>
      </c>
      <c r="AM21" s="340">
        <v>143</v>
      </c>
      <c r="AN21" s="340">
        <v>203</v>
      </c>
      <c r="AO21" s="340">
        <v>237</v>
      </c>
      <c r="AP21" s="340">
        <v>171</v>
      </c>
      <c r="AQ21" s="340">
        <v>221</v>
      </c>
      <c r="AR21" s="340">
        <v>181</v>
      </c>
      <c r="AS21" s="340">
        <v>137</v>
      </c>
      <c r="AT21" s="340">
        <v>169</v>
      </c>
      <c r="AU21" s="340">
        <v>201</v>
      </c>
      <c r="AV21" s="340">
        <v>154</v>
      </c>
      <c r="AW21" s="340">
        <v>224</v>
      </c>
      <c r="AX21" s="340">
        <v>162</v>
      </c>
      <c r="AY21" s="340">
        <v>186</v>
      </c>
      <c r="AZ21" s="340">
        <v>161</v>
      </c>
      <c r="BA21" s="340">
        <v>171</v>
      </c>
      <c r="BB21" s="340">
        <v>169</v>
      </c>
      <c r="BC21" s="340">
        <v>170</v>
      </c>
      <c r="BD21" s="341">
        <v>210</v>
      </c>
      <c r="BE21" s="342">
        <v>174</v>
      </c>
      <c r="BF21" s="343">
        <v>147</v>
      </c>
      <c r="BG21" s="343">
        <v>132</v>
      </c>
      <c r="BH21" s="343">
        <v>170</v>
      </c>
      <c r="BI21" s="343">
        <v>172</v>
      </c>
      <c r="BJ21" s="343">
        <v>162</v>
      </c>
      <c r="BK21" s="343">
        <v>152</v>
      </c>
      <c r="BL21" s="343">
        <v>134</v>
      </c>
      <c r="BM21" s="343">
        <v>139</v>
      </c>
      <c r="BN21" s="343">
        <v>180</v>
      </c>
      <c r="BO21"/>
      <c r="BP21"/>
      <c r="BQ21"/>
      <c r="BR21"/>
    </row>
    <row r="22" spans="1:70" ht="12.75">
      <c r="A22" s="325">
        <v>18</v>
      </c>
      <c r="B22" s="326">
        <f t="shared" si="0"/>
        <v>4</v>
      </c>
      <c r="C22" s="327" t="s">
        <v>24</v>
      </c>
      <c r="D22" s="336" t="s">
        <v>18</v>
      </c>
      <c r="E22" s="337">
        <f t="shared" si="1"/>
        <v>200.76</v>
      </c>
      <c r="F22" s="338">
        <f t="shared" si="2"/>
        <v>50</v>
      </c>
      <c r="G22" s="339">
        <v>190</v>
      </c>
      <c r="H22" s="340">
        <v>244</v>
      </c>
      <c r="I22" s="340">
        <v>194</v>
      </c>
      <c r="J22" s="340">
        <v>247</v>
      </c>
      <c r="K22" s="340">
        <v>198</v>
      </c>
      <c r="L22" s="340">
        <v>223</v>
      </c>
      <c r="M22" s="340">
        <v>158</v>
      </c>
      <c r="N22" s="340">
        <v>236</v>
      </c>
      <c r="O22" s="340">
        <v>248</v>
      </c>
      <c r="P22" s="340">
        <v>255</v>
      </c>
      <c r="Q22" s="340">
        <v>191</v>
      </c>
      <c r="R22" s="340">
        <v>214</v>
      </c>
      <c r="S22" s="340">
        <v>215</v>
      </c>
      <c r="T22" s="340">
        <v>239</v>
      </c>
      <c r="U22" s="340">
        <v>190</v>
      </c>
      <c r="V22" s="340">
        <v>264</v>
      </c>
      <c r="W22" s="340">
        <v>186</v>
      </c>
      <c r="X22" s="340">
        <v>199</v>
      </c>
      <c r="Y22" s="340">
        <v>154</v>
      </c>
      <c r="Z22" s="340">
        <v>150</v>
      </c>
      <c r="AA22" s="340">
        <v>233</v>
      </c>
      <c r="AB22" s="340">
        <v>236</v>
      </c>
      <c r="AC22" s="340">
        <v>219</v>
      </c>
      <c r="AD22" s="340">
        <v>200</v>
      </c>
      <c r="AE22" s="340">
        <v>184</v>
      </c>
      <c r="AF22" s="340">
        <v>247</v>
      </c>
      <c r="AG22" s="340">
        <v>186</v>
      </c>
      <c r="AH22" s="340">
        <v>204</v>
      </c>
      <c r="AI22" s="340">
        <v>164</v>
      </c>
      <c r="AJ22" s="340">
        <v>235</v>
      </c>
      <c r="AK22" s="340">
        <v>171</v>
      </c>
      <c r="AL22" s="340">
        <v>177</v>
      </c>
      <c r="AM22" s="340">
        <v>182</v>
      </c>
      <c r="AN22" s="340">
        <v>227</v>
      </c>
      <c r="AO22" s="340">
        <v>227</v>
      </c>
      <c r="AP22" s="340">
        <v>175</v>
      </c>
      <c r="AQ22" s="340">
        <v>243</v>
      </c>
      <c r="AR22" s="340">
        <v>147</v>
      </c>
      <c r="AS22" s="340">
        <v>209</v>
      </c>
      <c r="AT22" s="340">
        <v>165</v>
      </c>
      <c r="AU22" s="340">
        <v>167</v>
      </c>
      <c r="AV22" s="340">
        <v>247</v>
      </c>
      <c r="AW22" s="340">
        <v>159</v>
      </c>
      <c r="AX22" s="340">
        <v>172</v>
      </c>
      <c r="AY22" s="340">
        <v>226</v>
      </c>
      <c r="AZ22" s="340">
        <v>191</v>
      </c>
      <c r="BA22" s="340">
        <v>120</v>
      </c>
      <c r="BB22" s="340">
        <v>144</v>
      </c>
      <c r="BC22" s="340">
        <v>218</v>
      </c>
      <c r="BD22" s="341">
        <v>168</v>
      </c>
      <c r="BE22" s="342">
        <v>176</v>
      </c>
      <c r="BF22" s="343">
        <v>224</v>
      </c>
      <c r="BG22" s="343">
        <v>190</v>
      </c>
      <c r="BH22" s="343">
        <v>248</v>
      </c>
      <c r="BI22" s="343">
        <v>224</v>
      </c>
      <c r="BJ22" s="343">
        <v>174</v>
      </c>
      <c r="BK22" s="343">
        <v>176</v>
      </c>
      <c r="BL22" s="343">
        <v>212</v>
      </c>
      <c r="BM22" s="343">
        <v>239</v>
      </c>
      <c r="BN22" s="343">
        <v>205</v>
      </c>
      <c r="BO22"/>
      <c r="BP22"/>
      <c r="BQ22"/>
      <c r="BR22"/>
    </row>
    <row r="23" spans="1:70" ht="12.75">
      <c r="A23" s="325">
        <v>19</v>
      </c>
      <c r="B23" s="326">
        <f t="shared" si="0"/>
        <v>15</v>
      </c>
      <c r="C23" s="327" t="s">
        <v>162</v>
      </c>
      <c r="D23" s="336" t="s">
        <v>18</v>
      </c>
      <c r="E23" s="337">
        <f t="shared" si="1"/>
        <v>179.46</v>
      </c>
      <c r="F23" s="338">
        <f t="shared" si="2"/>
        <v>50</v>
      </c>
      <c r="G23" s="339">
        <v>155</v>
      </c>
      <c r="H23" s="340">
        <v>189</v>
      </c>
      <c r="I23" s="340">
        <v>155</v>
      </c>
      <c r="J23" s="340">
        <v>182</v>
      </c>
      <c r="K23" s="340">
        <v>148</v>
      </c>
      <c r="L23" s="340">
        <v>165</v>
      </c>
      <c r="M23" s="340">
        <v>142</v>
      </c>
      <c r="N23" s="340">
        <v>157</v>
      </c>
      <c r="O23" s="340">
        <v>235</v>
      </c>
      <c r="P23" s="340">
        <v>151</v>
      </c>
      <c r="Q23" s="340">
        <v>214</v>
      </c>
      <c r="R23" s="340">
        <v>181</v>
      </c>
      <c r="S23" s="340">
        <v>198</v>
      </c>
      <c r="T23" s="340">
        <v>233</v>
      </c>
      <c r="U23" s="340">
        <v>182</v>
      </c>
      <c r="V23" s="340">
        <v>201</v>
      </c>
      <c r="W23" s="340">
        <v>165</v>
      </c>
      <c r="X23" s="340">
        <v>159</v>
      </c>
      <c r="Y23" s="340">
        <v>168</v>
      </c>
      <c r="Z23" s="340">
        <v>153</v>
      </c>
      <c r="AA23" s="340">
        <v>168</v>
      </c>
      <c r="AB23" s="340">
        <v>208</v>
      </c>
      <c r="AC23" s="340">
        <v>170</v>
      </c>
      <c r="AD23" s="340">
        <v>173</v>
      </c>
      <c r="AE23" s="340">
        <v>225</v>
      </c>
      <c r="AF23" s="340">
        <v>186</v>
      </c>
      <c r="AG23" s="340">
        <v>232</v>
      </c>
      <c r="AH23" s="340">
        <v>163</v>
      </c>
      <c r="AI23" s="340">
        <v>179</v>
      </c>
      <c r="AJ23" s="340">
        <v>184</v>
      </c>
      <c r="AK23" s="340">
        <v>244</v>
      </c>
      <c r="AL23" s="340">
        <v>192</v>
      </c>
      <c r="AM23" s="340">
        <v>100</v>
      </c>
      <c r="AN23" s="340">
        <v>176</v>
      </c>
      <c r="AO23" s="340">
        <v>210</v>
      </c>
      <c r="AP23" s="340">
        <v>265</v>
      </c>
      <c r="AQ23" s="340">
        <v>169</v>
      </c>
      <c r="AR23" s="340">
        <v>205</v>
      </c>
      <c r="AS23" s="340">
        <v>149</v>
      </c>
      <c r="AT23" s="340">
        <v>141</v>
      </c>
      <c r="AU23" s="340">
        <v>205</v>
      </c>
      <c r="AV23" s="340">
        <v>164</v>
      </c>
      <c r="AW23" s="340">
        <v>142</v>
      </c>
      <c r="AX23" s="340">
        <v>156</v>
      </c>
      <c r="AY23" s="340">
        <v>180</v>
      </c>
      <c r="AZ23" s="340">
        <v>168</v>
      </c>
      <c r="BA23" s="340">
        <v>187</v>
      </c>
      <c r="BB23" s="340">
        <v>214</v>
      </c>
      <c r="BC23" s="340">
        <v>149</v>
      </c>
      <c r="BD23" s="341">
        <v>136</v>
      </c>
      <c r="BE23" s="342">
        <v>183</v>
      </c>
      <c r="BF23" s="343">
        <v>227</v>
      </c>
      <c r="BG23" s="343">
        <v>128</v>
      </c>
      <c r="BH23" s="343">
        <v>148</v>
      </c>
      <c r="BI23" s="343">
        <v>202</v>
      </c>
      <c r="BJ23" s="343">
        <v>226</v>
      </c>
      <c r="BK23" s="343">
        <v>154</v>
      </c>
      <c r="BL23" s="343">
        <v>169</v>
      </c>
      <c r="BM23" s="343">
        <v>183</v>
      </c>
      <c r="BN23" s="343">
        <v>173</v>
      </c>
      <c r="BO23"/>
      <c r="BP23"/>
      <c r="BQ23"/>
      <c r="BR23"/>
    </row>
    <row r="24" spans="1:70" ht="12.75">
      <c r="A24" s="325">
        <v>20</v>
      </c>
      <c r="B24" s="326">
        <f t="shared" si="0"/>
        <v>26</v>
      </c>
      <c r="C24" s="327" t="s">
        <v>163</v>
      </c>
      <c r="D24" s="336" t="s">
        <v>18</v>
      </c>
      <c r="E24" s="337">
        <f t="shared" si="1"/>
        <v>156.88372093023256</v>
      </c>
      <c r="F24" s="338">
        <f t="shared" si="2"/>
        <v>43</v>
      </c>
      <c r="G24" s="339">
        <v>118</v>
      </c>
      <c r="H24" s="340">
        <v>136</v>
      </c>
      <c r="I24" s="340">
        <v>101</v>
      </c>
      <c r="J24" s="340">
        <v>127</v>
      </c>
      <c r="K24" s="340">
        <v>191</v>
      </c>
      <c r="L24" s="340">
        <v>169</v>
      </c>
      <c r="M24" s="340">
        <v>157</v>
      </c>
      <c r="N24" s="340">
        <v>146</v>
      </c>
      <c r="O24" s="340">
        <v>166</v>
      </c>
      <c r="P24" s="340">
        <v>106</v>
      </c>
      <c r="Q24" s="340">
        <v>118</v>
      </c>
      <c r="R24" s="340">
        <v>179</v>
      </c>
      <c r="S24" s="340">
        <v>171</v>
      </c>
      <c r="T24" s="340">
        <v>96</v>
      </c>
      <c r="U24" s="340">
        <v>138</v>
      </c>
      <c r="V24" s="340">
        <v>199</v>
      </c>
      <c r="W24" s="340">
        <v>173</v>
      </c>
      <c r="X24" s="340">
        <v>172</v>
      </c>
      <c r="Y24" s="340">
        <v>147</v>
      </c>
      <c r="Z24" s="340">
        <v>173</v>
      </c>
      <c r="AA24" s="340">
        <v>158</v>
      </c>
      <c r="AB24" s="340">
        <v>143</v>
      </c>
      <c r="AC24" s="340">
        <v>156</v>
      </c>
      <c r="AD24" s="340">
        <v>183</v>
      </c>
      <c r="AE24" s="340">
        <v>133</v>
      </c>
      <c r="AF24" s="340">
        <v>200</v>
      </c>
      <c r="AG24" s="340">
        <v>119</v>
      </c>
      <c r="AH24" s="340">
        <v>224</v>
      </c>
      <c r="AI24" s="340">
        <v>171</v>
      </c>
      <c r="AJ24" s="340">
        <v>163</v>
      </c>
      <c r="AK24" s="340">
        <v>200</v>
      </c>
      <c r="AL24" s="340">
        <v>141</v>
      </c>
      <c r="AM24" s="340">
        <v>165</v>
      </c>
      <c r="AN24" s="340">
        <v>141</v>
      </c>
      <c r="AO24" s="340">
        <v>144</v>
      </c>
      <c r="AP24" s="340">
        <v>170</v>
      </c>
      <c r="AQ24" s="340">
        <v>164</v>
      </c>
      <c r="AR24" s="340">
        <v>168</v>
      </c>
      <c r="AS24" s="340">
        <v>167</v>
      </c>
      <c r="AT24" s="340">
        <v>177</v>
      </c>
      <c r="AU24" s="340">
        <v>163</v>
      </c>
      <c r="AV24" s="340">
        <v>155</v>
      </c>
      <c r="AW24" s="340">
        <v>158</v>
      </c>
      <c r="AX24" s="340"/>
      <c r="AY24" s="340"/>
      <c r="AZ24" s="340"/>
      <c r="BA24" s="340"/>
      <c r="BB24" s="340"/>
      <c r="BC24" s="340"/>
      <c r="BD24" s="341"/>
      <c r="BE24" s="342"/>
      <c r="BF24" s="343"/>
      <c r="BG24" s="343"/>
      <c r="BH24" s="343"/>
      <c r="BI24" s="343"/>
      <c r="BJ24" s="343"/>
      <c r="BK24" s="343"/>
      <c r="BL24" s="343"/>
      <c r="BM24" s="343"/>
      <c r="BN24" s="343"/>
      <c r="BO24"/>
      <c r="BP24"/>
      <c r="BQ24"/>
      <c r="BR24"/>
    </row>
    <row r="25" spans="1:70" ht="12.75">
      <c r="A25" s="325">
        <v>21</v>
      </c>
      <c r="B25" s="326">
        <f t="shared" si="0"/>
        <v>2</v>
      </c>
      <c r="C25" s="327" t="s">
        <v>95</v>
      </c>
      <c r="D25" s="336" t="s">
        <v>14</v>
      </c>
      <c r="E25" s="337">
        <f t="shared" si="1"/>
        <v>205.94</v>
      </c>
      <c r="F25" s="338">
        <f t="shared" si="2"/>
        <v>50</v>
      </c>
      <c r="G25" s="339">
        <v>210</v>
      </c>
      <c r="H25" s="340">
        <v>220</v>
      </c>
      <c r="I25" s="340">
        <v>237</v>
      </c>
      <c r="J25" s="340">
        <v>152</v>
      </c>
      <c r="K25" s="340">
        <v>143</v>
      </c>
      <c r="L25" s="340">
        <v>216</v>
      </c>
      <c r="M25" s="340">
        <v>174</v>
      </c>
      <c r="N25" s="340">
        <v>234</v>
      </c>
      <c r="O25" s="340">
        <v>207</v>
      </c>
      <c r="P25" s="340">
        <v>225</v>
      </c>
      <c r="Q25" s="340">
        <v>203</v>
      </c>
      <c r="R25" s="340">
        <v>193</v>
      </c>
      <c r="S25" s="340">
        <v>175</v>
      </c>
      <c r="T25" s="340">
        <v>214</v>
      </c>
      <c r="U25" s="340">
        <v>192</v>
      </c>
      <c r="V25" s="340">
        <v>186</v>
      </c>
      <c r="W25" s="340">
        <v>183</v>
      </c>
      <c r="X25" s="340">
        <v>213</v>
      </c>
      <c r="Y25" s="340">
        <v>213</v>
      </c>
      <c r="Z25" s="340">
        <v>156</v>
      </c>
      <c r="AA25" s="340">
        <v>206</v>
      </c>
      <c r="AB25" s="340">
        <v>191</v>
      </c>
      <c r="AC25" s="340">
        <v>167</v>
      </c>
      <c r="AD25" s="340">
        <v>258</v>
      </c>
      <c r="AE25" s="340">
        <v>205</v>
      </c>
      <c r="AF25" s="340">
        <v>133</v>
      </c>
      <c r="AG25" s="340">
        <v>160</v>
      </c>
      <c r="AH25" s="340">
        <v>160</v>
      </c>
      <c r="AI25" s="340">
        <v>225</v>
      </c>
      <c r="AJ25" s="340">
        <v>213</v>
      </c>
      <c r="AK25" s="340">
        <v>233</v>
      </c>
      <c r="AL25" s="340">
        <v>172</v>
      </c>
      <c r="AM25" s="340">
        <v>179</v>
      </c>
      <c r="AN25" s="340">
        <v>153</v>
      </c>
      <c r="AO25" s="340">
        <v>208</v>
      </c>
      <c r="AP25" s="340">
        <v>204</v>
      </c>
      <c r="AQ25" s="340">
        <v>189</v>
      </c>
      <c r="AR25" s="340">
        <v>244</v>
      </c>
      <c r="AS25" s="340">
        <v>234</v>
      </c>
      <c r="AT25" s="340">
        <v>225</v>
      </c>
      <c r="AU25" s="340">
        <v>278</v>
      </c>
      <c r="AV25" s="340">
        <v>257</v>
      </c>
      <c r="AW25" s="340">
        <v>257</v>
      </c>
      <c r="AX25" s="340">
        <v>226</v>
      </c>
      <c r="AY25" s="340">
        <v>256</v>
      </c>
      <c r="AZ25" s="340">
        <v>258</v>
      </c>
      <c r="BA25" s="340">
        <v>237</v>
      </c>
      <c r="BB25" s="340">
        <v>205</v>
      </c>
      <c r="BC25" s="340">
        <v>218</v>
      </c>
      <c r="BD25" s="341">
        <v>200</v>
      </c>
      <c r="BE25" s="342">
        <v>158</v>
      </c>
      <c r="BF25" s="343">
        <v>227</v>
      </c>
      <c r="BG25" s="343">
        <v>206</v>
      </c>
      <c r="BH25" s="343">
        <v>246</v>
      </c>
      <c r="BI25" s="343">
        <v>236</v>
      </c>
      <c r="BJ25" s="343">
        <v>210</v>
      </c>
      <c r="BK25" s="343">
        <v>219</v>
      </c>
      <c r="BL25" s="343">
        <v>146</v>
      </c>
      <c r="BM25" s="343">
        <v>223</v>
      </c>
      <c r="BN25" s="343">
        <v>257</v>
      </c>
      <c r="BO25"/>
      <c r="BP25"/>
      <c r="BQ25"/>
      <c r="BR25"/>
    </row>
    <row r="26" spans="1:70" ht="12.75">
      <c r="A26" s="325">
        <v>22</v>
      </c>
      <c r="B26" s="326">
        <f t="shared" si="0"/>
        <v>5</v>
      </c>
      <c r="C26" s="327" t="s">
        <v>123</v>
      </c>
      <c r="D26" s="336" t="s">
        <v>18</v>
      </c>
      <c r="E26" s="337">
        <f t="shared" si="1"/>
        <v>199.04</v>
      </c>
      <c r="F26" s="338">
        <f t="shared" si="2"/>
        <v>50</v>
      </c>
      <c r="G26" s="339">
        <v>201</v>
      </c>
      <c r="H26" s="340">
        <v>199</v>
      </c>
      <c r="I26" s="340">
        <v>215</v>
      </c>
      <c r="J26" s="340">
        <v>153</v>
      </c>
      <c r="K26" s="340">
        <v>163</v>
      </c>
      <c r="L26" s="340">
        <v>216</v>
      </c>
      <c r="M26" s="340">
        <v>234</v>
      </c>
      <c r="N26" s="340">
        <v>196</v>
      </c>
      <c r="O26" s="340">
        <v>212</v>
      </c>
      <c r="P26" s="340">
        <v>247</v>
      </c>
      <c r="Q26" s="340">
        <v>199</v>
      </c>
      <c r="R26" s="340">
        <v>168</v>
      </c>
      <c r="S26" s="340">
        <v>211</v>
      </c>
      <c r="T26" s="340">
        <v>162</v>
      </c>
      <c r="U26" s="340">
        <v>188</v>
      </c>
      <c r="V26" s="340">
        <v>209</v>
      </c>
      <c r="W26" s="340">
        <v>194</v>
      </c>
      <c r="X26" s="340">
        <v>175</v>
      </c>
      <c r="Y26" s="340">
        <v>209</v>
      </c>
      <c r="Z26" s="340">
        <v>195</v>
      </c>
      <c r="AA26" s="340">
        <v>267</v>
      </c>
      <c r="AB26" s="340">
        <v>225</v>
      </c>
      <c r="AC26" s="340">
        <v>246</v>
      </c>
      <c r="AD26" s="340">
        <v>205</v>
      </c>
      <c r="AE26" s="340">
        <v>200</v>
      </c>
      <c r="AF26" s="340">
        <v>185</v>
      </c>
      <c r="AG26" s="340">
        <v>249</v>
      </c>
      <c r="AH26" s="340">
        <v>248</v>
      </c>
      <c r="AI26" s="340">
        <v>181</v>
      </c>
      <c r="AJ26" s="340">
        <v>200</v>
      </c>
      <c r="AK26" s="340">
        <v>213</v>
      </c>
      <c r="AL26" s="340">
        <v>182</v>
      </c>
      <c r="AM26" s="340">
        <v>213</v>
      </c>
      <c r="AN26" s="340">
        <v>201</v>
      </c>
      <c r="AO26" s="340">
        <v>192</v>
      </c>
      <c r="AP26" s="340">
        <v>180</v>
      </c>
      <c r="AQ26" s="340">
        <v>214</v>
      </c>
      <c r="AR26" s="340">
        <v>235</v>
      </c>
      <c r="AS26" s="340">
        <v>251</v>
      </c>
      <c r="AT26" s="340">
        <v>194</v>
      </c>
      <c r="AU26" s="340">
        <v>165</v>
      </c>
      <c r="AV26" s="340">
        <v>144</v>
      </c>
      <c r="AW26" s="340">
        <v>171</v>
      </c>
      <c r="AX26" s="340">
        <v>189</v>
      </c>
      <c r="AY26" s="340">
        <v>207</v>
      </c>
      <c r="AZ26" s="340">
        <v>147</v>
      </c>
      <c r="BA26" s="340">
        <v>185</v>
      </c>
      <c r="BB26" s="340">
        <v>162</v>
      </c>
      <c r="BC26" s="340">
        <v>193</v>
      </c>
      <c r="BD26" s="341">
        <v>162</v>
      </c>
      <c r="BE26" s="342">
        <v>221</v>
      </c>
      <c r="BF26" s="343">
        <v>171</v>
      </c>
      <c r="BG26" s="343">
        <v>225</v>
      </c>
      <c r="BH26" s="343">
        <v>214</v>
      </c>
      <c r="BI26" s="343">
        <v>182</v>
      </c>
      <c r="BJ26" s="343">
        <v>190</v>
      </c>
      <c r="BK26" s="343">
        <v>224</v>
      </c>
      <c r="BL26" s="343">
        <v>150</v>
      </c>
      <c r="BM26" s="343">
        <v>245</v>
      </c>
      <c r="BN26" s="343">
        <v>174</v>
      </c>
      <c r="BO26"/>
      <c r="BP26"/>
      <c r="BQ26"/>
      <c r="BR26"/>
    </row>
    <row r="27" spans="1:70" ht="12.75">
      <c r="A27" s="325">
        <v>23</v>
      </c>
      <c r="B27" s="326">
        <f t="shared" si="0"/>
        <v>14</v>
      </c>
      <c r="C27" s="327" t="s">
        <v>92</v>
      </c>
      <c r="D27" s="336" t="s">
        <v>18</v>
      </c>
      <c r="E27" s="337">
        <f t="shared" si="1"/>
        <v>181.34</v>
      </c>
      <c r="F27" s="338">
        <f t="shared" si="2"/>
        <v>50</v>
      </c>
      <c r="G27" s="339">
        <v>192</v>
      </c>
      <c r="H27" s="340">
        <v>190</v>
      </c>
      <c r="I27" s="340">
        <v>145</v>
      </c>
      <c r="J27" s="340">
        <v>210</v>
      </c>
      <c r="K27" s="340">
        <v>185</v>
      </c>
      <c r="L27" s="340">
        <v>166</v>
      </c>
      <c r="M27" s="340">
        <v>208</v>
      </c>
      <c r="N27" s="340">
        <v>183</v>
      </c>
      <c r="O27" s="340">
        <v>190</v>
      </c>
      <c r="P27" s="340">
        <v>226</v>
      </c>
      <c r="Q27" s="340">
        <v>223</v>
      </c>
      <c r="R27" s="340">
        <v>163</v>
      </c>
      <c r="S27" s="340">
        <v>163</v>
      </c>
      <c r="T27" s="340">
        <v>173</v>
      </c>
      <c r="U27" s="340">
        <v>130</v>
      </c>
      <c r="V27" s="340">
        <v>161</v>
      </c>
      <c r="W27" s="340">
        <v>158</v>
      </c>
      <c r="X27" s="340">
        <v>188</v>
      </c>
      <c r="Y27" s="340">
        <v>191</v>
      </c>
      <c r="Z27" s="340">
        <v>160</v>
      </c>
      <c r="AA27" s="340">
        <v>254</v>
      </c>
      <c r="AB27" s="340">
        <v>152</v>
      </c>
      <c r="AC27" s="340">
        <v>161</v>
      </c>
      <c r="AD27" s="340">
        <v>141</v>
      </c>
      <c r="AE27" s="340">
        <v>212</v>
      </c>
      <c r="AF27" s="340">
        <v>168</v>
      </c>
      <c r="AG27" s="340">
        <v>176</v>
      </c>
      <c r="AH27" s="340">
        <v>171</v>
      </c>
      <c r="AI27" s="340">
        <v>207</v>
      </c>
      <c r="AJ27" s="340">
        <v>156</v>
      </c>
      <c r="AK27" s="340">
        <v>196</v>
      </c>
      <c r="AL27" s="340">
        <v>194</v>
      </c>
      <c r="AM27" s="340">
        <v>174</v>
      </c>
      <c r="AN27" s="340">
        <v>233</v>
      </c>
      <c r="AO27" s="340">
        <v>162</v>
      </c>
      <c r="AP27" s="340">
        <v>183</v>
      </c>
      <c r="AQ27" s="340">
        <v>183</v>
      </c>
      <c r="AR27" s="340">
        <v>180</v>
      </c>
      <c r="AS27" s="340">
        <v>201</v>
      </c>
      <c r="AT27" s="340">
        <v>163</v>
      </c>
      <c r="AU27" s="340">
        <v>215</v>
      </c>
      <c r="AV27" s="340">
        <v>142</v>
      </c>
      <c r="AW27" s="340">
        <v>186</v>
      </c>
      <c r="AX27" s="340">
        <v>204</v>
      </c>
      <c r="AY27" s="340">
        <v>181</v>
      </c>
      <c r="AZ27" s="340">
        <v>163</v>
      </c>
      <c r="BA27" s="340">
        <v>168</v>
      </c>
      <c r="BB27" s="340">
        <v>175</v>
      </c>
      <c r="BC27" s="340">
        <v>166</v>
      </c>
      <c r="BD27" s="341">
        <v>195</v>
      </c>
      <c r="BE27" s="342">
        <v>132</v>
      </c>
      <c r="BF27" s="343">
        <v>184</v>
      </c>
      <c r="BG27" s="343">
        <v>193</v>
      </c>
      <c r="BH27" s="343">
        <v>161</v>
      </c>
      <c r="BI27" s="343">
        <v>197</v>
      </c>
      <c r="BJ27" s="343">
        <v>165</v>
      </c>
      <c r="BK27" s="343">
        <v>217</v>
      </c>
      <c r="BL27" s="343">
        <v>200</v>
      </c>
      <c r="BM27" s="343">
        <v>148</v>
      </c>
      <c r="BN27" s="343">
        <v>245</v>
      </c>
      <c r="BO27"/>
      <c r="BP27"/>
      <c r="BQ27"/>
      <c r="BR27"/>
    </row>
    <row r="28" spans="1:70" ht="12.75">
      <c r="A28" s="325">
        <v>24</v>
      </c>
      <c r="B28" s="326">
        <f t="shared" si="0"/>
        <v>20</v>
      </c>
      <c r="C28" s="327" t="s">
        <v>133</v>
      </c>
      <c r="D28" s="336" t="s">
        <v>18</v>
      </c>
      <c r="E28" s="337">
        <f t="shared" si="1"/>
        <v>169.9</v>
      </c>
      <c r="F28" s="338">
        <f t="shared" si="2"/>
        <v>50</v>
      </c>
      <c r="G28" s="339">
        <v>150</v>
      </c>
      <c r="H28" s="340">
        <v>187</v>
      </c>
      <c r="I28" s="340">
        <v>162</v>
      </c>
      <c r="J28" s="340">
        <v>225</v>
      </c>
      <c r="K28" s="340">
        <v>186</v>
      </c>
      <c r="L28" s="340">
        <v>139</v>
      </c>
      <c r="M28" s="340">
        <v>233</v>
      </c>
      <c r="N28" s="340">
        <v>211</v>
      </c>
      <c r="O28" s="340">
        <v>117</v>
      </c>
      <c r="P28" s="340">
        <v>102</v>
      </c>
      <c r="Q28" s="340">
        <v>113</v>
      </c>
      <c r="R28" s="340">
        <v>182</v>
      </c>
      <c r="S28" s="340">
        <v>229</v>
      </c>
      <c r="T28" s="340">
        <v>215</v>
      </c>
      <c r="U28" s="340">
        <v>171</v>
      </c>
      <c r="V28" s="340">
        <v>143</v>
      </c>
      <c r="W28" s="340">
        <v>195</v>
      </c>
      <c r="X28" s="340">
        <v>177</v>
      </c>
      <c r="Y28" s="340">
        <v>143</v>
      </c>
      <c r="Z28" s="340">
        <v>167</v>
      </c>
      <c r="AA28" s="340">
        <v>177</v>
      </c>
      <c r="AB28" s="340">
        <v>138</v>
      </c>
      <c r="AC28" s="340">
        <v>167</v>
      </c>
      <c r="AD28" s="340">
        <v>145</v>
      </c>
      <c r="AE28" s="340">
        <v>165</v>
      </c>
      <c r="AF28" s="340">
        <v>163</v>
      </c>
      <c r="AG28" s="340">
        <v>141</v>
      </c>
      <c r="AH28" s="340">
        <v>171</v>
      </c>
      <c r="AI28" s="340">
        <v>124</v>
      </c>
      <c r="AJ28" s="340">
        <v>166</v>
      </c>
      <c r="AK28" s="340">
        <v>179</v>
      </c>
      <c r="AL28" s="340">
        <v>158</v>
      </c>
      <c r="AM28" s="340">
        <v>152</v>
      </c>
      <c r="AN28" s="340">
        <v>186</v>
      </c>
      <c r="AO28" s="340">
        <v>137</v>
      </c>
      <c r="AP28" s="340">
        <v>159</v>
      </c>
      <c r="AQ28" s="340">
        <v>174</v>
      </c>
      <c r="AR28" s="340">
        <v>203</v>
      </c>
      <c r="AS28" s="340">
        <v>135</v>
      </c>
      <c r="AT28" s="340">
        <v>145</v>
      </c>
      <c r="AU28" s="340">
        <v>193</v>
      </c>
      <c r="AV28" s="340">
        <v>199</v>
      </c>
      <c r="AW28" s="340">
        <v>189</v>
      </c>
      <c r="AX28" s="340">
        <v>183</v>
      </c>
      <c r="AY28" s="340">
        <v>182</v>
      </c>
      <c r="AZ28" s="340">
        <v>211</v>
      </c>
      <c r="BA28" s="340">
        <v>161</v>
      </c>
      <c r="BB28" s="340">
        <v>211</v>
      </c>
      <c r="BC28" s="340">
        <v>175</v>
      </c>
      <c r="BD28" s="341">
        <v>159</v>
      </c>
      <c r="BE28" s="342">
        <v>131</v>
      </c>
      <c r="BF28" s="343">
        <v>164</v>
      </c>
      <c r="BG28" s="343">
        <v>133</v>
      </c>
      <c r="BH28" s="343">
        <v>154</v>
      </c>
      <c r="BI28" s="343">
        <v>143</v>
      </c>
      <c r="BJ28" s="343">
        <v>186</v>
      </c>
      <c r="BK28" s="343">
        <v>171</v>
      </c>
      <c r="BL28" s="343">
        <v>150</v>
      </c>
      <c r="BM28" s="343">
        <v>97</v>
      </c>
      <c r="BN28" s="343">
        <v>152</v>
      </c>
      <c r="BO28"/>
      <c r="BP28"/>
      <c r="BQ28"/>
      <c r="BR28"/>
    </row>
    <row r="29" spans="1:70" ht="12.75">
      <c r="A29" s="325">
        <v>25</v>
      </c>
      <c r="B29" s="326">
        <f t="shared" si="0"/>
        <v>18</v>
      </c>
      <c r="C29" s="327" t="s">
        <v>144</v>
      </c>
      <c r="D29" s="336" t="s">
        <v>18</v>
      </c>
      <c r="E29" s="337">
        <f t="shared" si="1"/>
        <v>172.83333333333334</v>
      </c>
      <c r="F29" s="338">
        <f t="shared" si="2"/>
        <v>6</v>
      </c>
      <c r="G29" s="339">
        <v>132</v>
      </c>
      <c r="H29" s="340">
        <v>179</v>
      </c>
      <c r="I29" s="340">
        <v>158</v>
      </c>
      <c r="J29" s="340">
        <v>193</v>
      </c>
      <c r="K29" s="340">
        <v>191</v>
      </c>
      <c r="L29" s="340">
        <v>184</v>
      </c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1"/>
      <c r="BE29" s="342"/>
      <c r="BF29" s="343"/>
      <c r="BG29" s="343"/>
      <c r="BH29" s="343"/>
      <c r="BI29" s="343"/>
      <c r="BJ29" s="343"/>
      <c r="BK29" s="343"/>
      <c r="BL29" s="343"/>
      <c r="BM29" s="343"/>
      <c r="BN29" s="343"/>
      <c r="BO29"/>
      <c r="BP29"/>
      <c r="BQ29"/>
      <c r="BR29"/>
    </row>
    <row r="30" spans="1:70" ht="12.75">
      <c r="A30" s="325">
        <v>26</v>
      </c>
      <c r="B30" s="326">
        <f t="shared" si="0"/>
        <v>18</v>
      </c>
      <c r="C30" s="327" t="s">
        <v>164</v>
      </c>
      <c r="D30" s="336" t="s">
        <v>18</v>
      </c>
      <c r="E30" s="337">
        <f t="shared" si="1"/>
        <v>172.32558139534885</v>
      </c>
      <c r="F30" s="338">
        <f t="shared" si="2"/>
        <v>43</v>
      </c>
      <c r="G30" s="339">
        <v>151</v>
      </c>
      <c r="H30" s="340">
        <v>140</v>
      </c>
      <c r="I30" s="340">
        <v>173</v>
      </c>
      <c r="J30" s="340">
        <v>153</v>
      </c>
      <c r="K30" s="340">
        <v>124</v>
      </c>
      <c r="L30" s="340">
        <v>181</v>
      </c>
      <c r="M30" s="340">
        <v>186</v>
      </c>
      <c r="N30" s="340">
        <v>120</v>
      </c>
      <c r="O30" s="340">
        <v>224</v>
      </c>
      <c r="P30" s="340">
        <v>178</v>
      </c>
      <c r="Q30" s="340">
        <v>161</v>
      </c>
      <c r="R30" s="340">
        <v>175</v>
      </c>
      <c r="S30" s="340">
        <v>140</v>
      </c>
      <c r="T30" s="340">
        <v>222</v>
      </c>
      <c r="U30" s="340">
        <v>162</v>
      </c>
      <c r="V30" s="340">
        <v>165</v>
      </c>
      <c r="W30" s="340">
        <v>129</v>
      </c>
      <c r="X30" s="340">
        <v>188</v>
      </c>
      <c r="Y30" s="340">
        <v>121</v>
      </c>
      <c r="Z30" s="340">
        <v>165</v>
      </c>
      <c r="AA30" s="340">
        <v>188</v>
      </c>
      <c r="AB30" s="340">
        <v>214</v>
      </c>
      <c r="AC30" s="340">
        <v>164</v>
      </c>
      <c r="AD30" s="340">
        <v>202</v>
      </c>
      <c r="AE30" s="340">
        <v>175</v>
      </c>
      <c r="AF30" s="340">
        <v>180</v>
      </c>
      <c r="AG30" s="340">
        <v>182</v>
      </c>
      <c r="AH30" s="340">
        <v>201</v>
      </c>
      <c r="AI30" s="340">
        <v>159</v>
      </c>
      <c r="AJ30" s="340">
        <v>168</v>
      </c>
      <c r="AK30" s="340">
        <v>179</v>
      </c>
      <c r="AL30" s="340">
        <v>202</v>
      </c>
      <c r="AM30" s="340">
        <v>213</v>
      </c>
      <c r="AN30" s="340">
        <v>173</v>
      </c>
      <c r="AO30" s="340">
        <v>134</v>
      </c>
      <c r="AP30" s="340">
        <v>190</v>
      </c>
      <c r="AQ30" s="340">
        <v>158</v>
      </c>
      <c r="AR30" s="340">
        <v>184</v>
      </c>
      <c r="AS30" s="340">
        <v>160</v>
      </c>
      <c r="AT30" s="340">
        <v>203</v>
      </c>
      <c r="AU30" s="340">
        <v>198</v>
      </c>
      <c r="AV30" s="340">
        <v>171</v>
      </c>
      <c r="AW30" s="340">
        <v>154</v>
      </c>
      <c r="AX30" s="340"/>
      <c r="AY30" s="340"/>
      <c r="AZ30" s="340"/>
      <c r="BA30" s="340"/>
      <c r="BB30" s="340"/>
      <c r="BC30" s="340"/>
      <c r="BD30" s="341"/>
      <c r="BE30" s="342"/>
      <c r="BF30" s="343"/>
      <c r="BG30" s="343"/>
      <c r="BH30" s="343"/>
      <c r="BI30" s="343"/>
      <c r="BJ30" s="343"/>
      <c r="BK30" s="343"/>
      <c r="BL30" s="343"/>
      <c r="BM30" s="343"/>
      <c r="BN30" s="343"/>
      <c r="BO30"/>
      <c r="BP30"/>
      <c r="BQ30"/>
      <c r="BR30"/>
    </row>
    <row r="31" spans="1:70" ht="12.75">
      <c r="A31" s="325">
        <v>27</v>
      </c>
      <c r="B31" s="326">
        <f t="shared" si="0"/>
        <v>35</v>
      </c>
      <c r="C31" s="327" t="s">
        <v>148</v>
      </c>
      <c r="D31" s="336" t="s">
        <v>18</v>
      </c>
      <c r="E31" s="337">
        <f t="shared" si="1"/>
        <v>134.6</v>
      </c>
      <c r="F31" s="338">
        <f t="shared" si="2"/>
        <v>10</v>
      </c>
      <c r="G31" s="339">
        <v>109</v>
      </c>
      <c r="H31" s="340">
        <v>110</v>
      </c>
      <c r="I31" s="340">
        <v>149</v>
      </c>
      <c r="J31" s="340">
        <v>111</v>
      </c>
      <c r="K31" s="340">
        <v>104</v>
      </c>
      <c r="L31" s="340">
        <v>145</v>
      </c>
      <c r="M31" s="340">
        <v>141</v>
      </c>
      <c r="N31" s="340">
        <v>168</v>
      </c>
      <c r="O31" s="340">
        <v>139</v>
      </c>
      <c r="P31" s="340">
        <v>170</v>
      </c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1"/>
      <c r="BE31" s="342"/>
      <c r="BF31" s="343"/>
      <c r="BG31" s="343"/>
      <c r="BH31" s="343"/>
      <c r="BI31" s="343"/>
      <c r="BJ31" s="343"/>
      <c r="BK31" s="343"/>
      <c r="BL31" s="343"/>
      <c r="BM31" s="343"/>
      <c r="BN31" s="343"/>
      <c r="BO31"/>
      <c r="BP31"/>
      <c r="BQ31"/>
      <c r="BR31"/>
    </row>
    <row r="32" spans="1:76" ht="12.75">
      <c r="A32" s="325">
        <v>28</v>
      </c>
      <c r="B32" s="326">
        <f t="shared" si="0"/>
        <v>18</v>
      </c>
      <c r="C32" s="327" t="s">
        <v>165</v>
      </c>
      <c r="D32" s="336" t="s">
        <v>18</v>
      </c>
      <c r="E32" s="337">
        <f t="shared" si="1"/>
        <v>172.6</v>
      </c>
      <c r="F32" s="338">
        <f t="shared" si="2"/>
        <v>10</v>
      </c>
      <c r="G32" s="339">
        <v>127</v>
      </c>
      <c r="H32" s="340">
        <v>197</v>
      </c>
      <c r="I32" s="340">
        <v>182</v>
      </c>
      <c r="J32" s="340">
        <v>129</v>
      </c>
      <c r="K32" s="340">
        <v>169</v>
      </c>
      <c r="L32" s="340">
        <v>173</v>
      </c>
      <c r="M32" s="340">
        <v>170</v>
      </c>
      <c r="N32" s="340">
        <v>202</v>
      </c>
      <c r="O32" s="340">
        <v>229</v>
      </c>
      <c r="P32" s="340">
        <v>148</v>
      </c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1"/>
      <c r="BE32" s="342"/>
      <c r="BF32" s="343"/>
      <c r="BG32" s="343"/>
      <c r="BH32" s="343"/>
      <c r="BI32" s="343"/>
      <c r="BJ32" s="343"/>
      <c r="BK32" s="343"/>
      <c r="BL32" s="343"/>
      <c r="BM32" s="343"/>
      <c r="BN32" s="343"/>
      <c r="BO32"/>
      <c r="BP32"/>
      <c r="BQ32" s="347"/>
      <c r="BR32" s="347"/>
      <c r="BS32" s="347"/>
      <c r="BT32" s="347"/>
      <c r="BU32" s="347"/>
      <c r="BV32" s="347"/>
      <c r="BW32" s="347"/>
      <c r="BX32" s="344"/>
    </row>
    <row r="33" spans="1:70" ht="12.75">
      <c r="A33" s="325">
        <v>29</v>
      </c>
      <c r="B33" s="326">
        <f t="shared" si="0"/>
        <v>28</v>
      </c>
      <c r="C33" s="327" t="s">
        <v>166</v>
      </c>
      <c r="D33" s="336" t="s">
        <v>14</v>
      </c>
      <c r="E33" s="337">
        <f t="shared" si="1"/>
        <v>153.5</v>
      </c>
      <c r="F33" s="338">
        <f t="shared" si="2"/>
        <v>4</v>
      </c>
      <c r="G33" s="339">
        <v>168</v>
      </c>
      <c r="H33" s="340">
        <v>151</v>
      </c>
      <c r="I33" s="340">
        <v>146</v>
      </c>
      <c r="J33" s="340">
        <v>149</v>
      </c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1"/>
      <c r="BE33" s="342"/>
      <c r="BF33" s="343"/>
      <c r="BG33" s="343"/>
      <c r="BH33" s="343"/>
      <c r="BI33" s="343"/>
      <c r="BJ33" s="343"/>
      <c r="BK33" s="343"/>
      <c r="BL33" s="343"/>
      <c r="BM33" s="343"/>
      <c r="BN33" s="343"/>
      <c r="BO33"/>
      <c r="BP33"/>
      <c r="BQ33"/>
      <c r="BR33"/>
    </row>
    <row r="34" spans="1:70" ht="12.75">
      <c r="A34" s="325">
        <v>30</v>
      </c>
      <c r="B34" s="326">
        <f t="shared" si="0"/>
        <v>19</v>
      </c>
      <c r="C34" s="348" t="s">
        <v>120</v>
      </c>
      <c r="D34" s="328" t="s">
        <v>18</v>
      </c>
      <c r="E34" s="329">
        <f t="shared" si="1"/>
        <v>170.66666666666666</v>
      </c>
      <c r="F34" s="330">
        <f t="shared" si="2"/>
        <v>9</v>
      </c>
      <c r="G34" s="331">
        <v>167</v>
      </c>
      <c r="H34" s="332">
        <v>176</v>
      </c>
      <c r="I34" s="332">
        <v>200</v>
      </c>
      <c r="J34" s="332">
        <v>163</v>
      </c>
      <c r="K34" s="332">
        <v>170</v>
      </c>
      <c r="L34" s="332">
        <v>201</v>
      </c>
      <c r="M34" s="332">
        <v>141</v>
      </c>
      <c r="N34" s="332">
        <v>150</v>
      </c>
      <c r="O34" s="332">
        <v>168</v>
      </c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3"/>
      <c r="BE34" s="334"/>
      <c r="BF34" s="335"/>
      <c r="BG34" s="335"/>
      <c r="BH34" s="335"/>
      <c r="BI34" s="335"/>
      <c r="BJ34" s="335"/>
      <c r="BK34" s="335"/>
      <c r="BL34" s="335"/>
      <c r="BM34" s="335"/>
      <c r="BN34" s="335"/>
      <c r="BO34"/>
      <c r="BP34"/>
      <c r="BQ34"/>
      <c r="BR34"/>
    </row>
    <row r="35" spans="1:70" ht="12.75">
      <c r="A35" s="325">
        <v>31</v>
      </c>
      <c r="B35" s="326">
        <f t="shared" si="0"/>
        <v>33</v>
      </c>
      <c r="C35" s="327" t="s">
        <v>167</v>
      </c>
      <c r="D35" s="336" t="s">
        <v>18</v>
      </c>
      <c r="E35" s="337">
        <f t="shared" si="1"/>
        <v>143.05263157894737</v>
      </c>
      <c r="F35" s="338">
        <f t="shared" si="2"/>
        <v>38</v>
      </c>
      <c r="G35" s="339">
        <v>178</v>
      </c>
      <c r="H35" s="340">
        <v>99</v>
      </c>
      <c r="I35" s="340">
        <v>143</v>
      </c>
      <c r="J35" s="340">
        <v>154</v>
      </c>
      <c r="K35" s="340">
        <v>115</v>
      </c>
      <c r="L35" s="340">
        <v>142</v>
      </c>
      <c r="M35" s="340">
        <v>146</v>
      </c>
      <c r="N35" s="340">
        <v>163</v>
      </c>
      <c r="O35" s="340">
        <v>112</v>
      </c>
      <c r="P35" s="340">
        <v>116</v>
      </c>
      <c r="Q35" s="340">
        <v>98</v>
      </c>
      <c r="R35" s="340">
        <v>147</v>
      </c>
      <c r="S35" s="340">
        <v>166</v>
      </c>
      <c r="T35" s="340">
        <v>136</v>
      </c>
      <c r="U35" s="340">
        <v>156</v>
      </c>
      <c r="V35" s="340">
        <v>154</v>
      </c>
      <c r="W35" s="340">
        <v>181</v>
      </c>
      <c r="X35" s="340">
        <v>167</v>
      </c>
      <c r="Y35" s="340">
        <v>127</v>
      </c>
      <c r="Z35" s="340">
        <v>158</v>
      </c>
      <c r="AA35" s="340">
        <v>113</v>
      </c>
      <c r="AB35" s="340">
        <v>179</v>
      </c>
      <c r="AC35" s="340">
        <v>182</v>
      </c>
      <c r="AD35" s="340">
        <v>157</v>
      </c>
      <c r="AE35" s="340">
        <v>142</v>
      </c>
      <c r="AF35" s="340">
        <v>124</v>
      </c>
      <c r="AG35" s="340">
        <v>122</v>
      </c>
      <c r="AH35" s="340">
        <v>127</v>
      </c>
      <c r="AI35" s="340">
        <v>122</v>
      </c>
      <c r="AJ35" s="340">
        <v>133</v>
      </c>
      <c r="AK35" s="340">
        <v>151</v>
      </c>
      <c r="AL35" s="340">
        <v>138</v>
      </c>
      <c r="AM35" s="340">
        <v>113</v>
      </c>
      <c r="AN35" s="340">
        <v>155</v>
      </c>
      <c r="AO35" s="340">
        <v>148</v>
      </c>
      <c r="AP35" s="340">
        <v>171</v>
      </c>
      <c r="AQ35" s="340">
        <v>170</v>
      </c>
      <c r="AR35" s="340">
        <v>131</v>
      </c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1"/>
      <c r="BE35" s="342"/>
      <c r="BF35" s="343"/>
      <c r="BG35" s="343"/>
      <c r="BH35" s="343"/>
      <c r="BI35" s="343"/>
      <c r="BJ35" s="343"/>
      <c r="BK35" s="343"/>
      <c r="BL35" s="343"/>
      <c r="BM35" s="343"/>
      <c r="BN35" s="343"/>
      <c r="BO35"/>
      <c r="BP35"/>
      <c r="BQ35"/>
      <c r="BR35"/>
    </row>
    <row r="36" spans="1:70" ht="12.75">
      <c r="A36" s="325">
        <v>32</v>
      </c>
      <c r="B36" s="326">
        <f t="shared" si="0"/>
        <v>9</v>
      </c>
      <c r="C36" s="327" t="s">
        <v>168</v>
      </c>
      <c r="D36" s="336" t="s">
        <v>18</v>
      </c>
      <c r="E36" s="337">
        <f t="shared" si="1"/>
        <v>191.33333333333334</v>
      </c>
      <c r="F36" s="338">
        <f t="shared" si="2"/>
        <v>6</v>
      </c>
      <c r="G36" s="339">
        <v>221</v>
      </c>
      <c r="H36" s="340">
        <v>224</v>
      </c>
      <c r="I36" s="340">
        <v>170</v>
      </c>
      <c r="J36" s="340">
        <v>189</v>
      </c>
      <c r="K36" s="340">
        <v>173</v>
      </c>
      <c r="L36" s="340">
        <v>171</v>
      </c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1"/>
      <c r="BE36" s="342"/>
      <c r="BF36" s="343"/>
      <c r="BG36" s="343"/>
      <c r="BH36" s="343"/>
      <c r="BI36" s="343"/>
      <c r="BJ36" s="343"/>
      <c r="BK36" s="343"/>
      <c r="BL36" s="343"/>
      <c r="BM36" s="343"/>
      <c r="BN36" s="343"/>
      <c r="BO36"/>
      <c r="BP36"/>
      <c r="BQ36"/>
      <c r="BR36"/>
    </row>
    <row r="37" spans="1:70" ht="12.75">
      <c r="A37" s="325">
        <v>33</v>
      </c>
      <c r="B37" s="326">
        <f aca="true" t="shared" si="3" ref="B37:B68">IF(F37&gt;0,ROUNDDOWN(IF(E37&lt;140,35,IF(E37&gt;=210,0,IF(E37&gt;=140,(210-E37)*0.5))),0),"")</f>
        <v>35</v>
      </c>
      <c r="C37" s="327" t="s">
        <v>150</v>
      </c>
      <c r="D37" s="336" t="s">
        <v>18</v>
      </c>
      <c r="E37" s="337">
        <f aca="true" t="shared" si="4" ref="E37:E68">IF(F37&gt;0,AVERAGE(G37:BD37),"")</f>
        <v>136.25</v>
      </c>
      <c r="F37" s="338">
        <f aca="true" t="shared" si="5" ref="F37:F68">COUNT(G37:BD37)</f>
        <v>12</v>
      </c>
      <c r="G37" s="339">
        <v>132</v>
      </c>
      <c r="H37" s="340">
        <v>112</v>
      </c>
      <c r="I37" s="340">
        <v>113</v>
      </c>
      <c r="J37" s="340">
        <v>105</v>
      </c>
      <c r="K37" s="340">
        <v>172</v>
      </c>
      <c r="L37" s="340">
        <v>127</v>
      </c>
      <c r="M37" s="340">
        <v>113</v>
      </c>
      <c r="N37" s="340">
        <v>103</v>
      </c>
      <c r="O37" s="340">
        <v>150</v>
      </c>
      <c r="P37" s="340">
        <v>180</v>
      </c>
      <c r="Q37" s="340">
        <v>182</v>
      </c>
      <c r="R37" s="340">
        <v>146</v>
      </c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1"/>
      <c r="BE37" s="342"/>
      <c r="BF37" s="343"/>
      <c r="BG37" s="343"/>
      <c r="BH37" s="343"/>
      <c r="BI37" s="343"/>
      <c r="BJ37" s="343"/>
      <c r="BK37" s="343"/>
      <c r="BL37" s="343"/>
      <c r="BM37" s="343"/>
      <c r="BN37" s="343"/>
      <c r="BO37"/>
      <c r="BP37"/>
      <c r="BQ37"/>
      <c r="BR37"/>
    </row>
    <row r="38" spans="1:70" ht="12.75">
      <c r="A38" s="325">
        <v>34</v>
      </c>
      <c r="B38" s="326">
        <f t="shared" si="3"/>
        <v>15</v>
      </c>
      <c r="C38" s="327" t="s">
        <v>127</v>
      </c>
      <c r="D38" s="336" t="s">
        <v>18</v>
      </c>
      <c r="E38" s="337">
        <f t="shared" si="4"/>
        <v>178.64</v>
      </c>
      <c r="F38" s="338">
        <f t="shared" si="5"/>
        <v>50</v>
      </c>
      <c r="G38" s="339">
        <v>158</v>
      </c>
      <c r="H38" s="340">
        <v>162</v>
      </c>
      <c r="I38" s="340">
        <v>140</v>
      </c>
      <c r="J38" s="340">
        <v>142</v>
      </c>
      <c r="K38" s="340">
        <v>222</v>
      </c>
      <c r="L38" s="340">
        <v>218</v>
      </c>
      <c r="M38" s="340">
        <v>221</v>
      </c>
      <c r="N38" s="340">
        <v>179</v>
      </c>
      <c r="O38" s="340">
        <v>191</v>
      </c>
      <c r="P38" s="340">
        <v>202</v>
      </c>
      <c r="Q38" s="340">
        <v>179</v>
      </c>
      <c r="R38" s="340">
        <v>133</v>
      </c>
      <c r="S38" s="340">
        <v>142</v>
      </c>
      <c r="T38" s="340">
        <v>173</v>
      </c>
      <c r="U38" s="340">
        <v>146</v>
      </c>
      <c r="V38" s="340">
        <v>179</v>
      </c>
      <c r="W38" s="340">
        <v>155</v>
      </c>
      <c r="X38" s="340">
        <v>163</v>
      </c>
      <c r="Y38" s="340">
        <v>176</v>
      </c>
      <c r="Z38" s="340">
        <v>145</v>
      </c>
      <c r="AA38" s="340">
        <v>167</v>
      </c>
      <c r="AB38" s="340">
        <v>188</v>
      </c>
      <c r="AC38" s="340">
        <v>142</v>
      </c>
      <c r="AD38" s="340">
        <v>197</v>
      </c>
      <c r="AE38" s="340">
        <v>214</v>
      </c>
      <c r="AF38" s="340">
        <v>149</v>
      </c>
      <c r="AG38" s="340">
        <v>179</v>
      </c>
      <c r="AH38" s="340">
        <v>192</v>
      </c>
      <c r="AI38" s="340">
        <v>232</v>
      </c>
      <c r="AJ38" s="340">
        <v>222</v>
      </c>
      <c r="AK38" s="340">
        <v>177</v>
      </c>
      <c r="AL38" s="340">
        <v>201</v>
      </c>
      <c r="AM38" s="340">
        <v>198</v>
      </c>
      <c r="AN38" s="340">
        <v>189</v>
      </c>
      <c r="AO38" s="340">
        <v>185</v>
      </c>
      <c r="AP38" s="340">
        <v>194</v>
      </c>
      <c r="AQ38" s="340">
        <v>183</v>
      </c>
      <c r="AR38" s="340">
        <v>194</v>
      </c>
      <c r="AS38" s="340">
        <v>185</v>
      </c>
      <c r="AT38" s="340">
        <v>160</v>
      </c>
      <c r="AU38" s="340">
        <v>168</v>
      </c>
      <c r="AV38" s="340">
        <v>181</v>
      </c>
      <c r="AW38" s="340">
        <v>169</v>
      </c>
      <c r="AX38" s="340">
        <v>208</v>
      </c>
      <c r="AY38" s="340">
        <v>193</v>
      </c>
      <c r="AZ38" s="340">
        <v>166</v>
      </c>
      <c r="BA38" s="340">
        <v>146</v>
      </c>
      <c r="BB38" s="340">
        <v>213</v>
      </c>
      <c r="BC38" s="340">
        <v>151</v>
      </c>
      <c r="BD38" s="341">
        <v>163</v>
      </c>
      <c r="BE38" s="342">
        <v>152</v>
      </c>
      <c r="BF38" s="343">
        <v>199</v>
      </c>
      <c r="BG38" s="343">
        <v>163</v>
      </c>
      <c r="BH38" s="343">
        <v>179</v>
      </c>
      <c r="BI38" s="343">
        <v>192</v>
      </c>
      <c r="BJ38" s="343">
        <v>207</v>
      </c>
      <c r="BK38" s="343">
        <v>189</v>
      </c>
      <c r="BL38" s="343">
        <v>197</v>
      </c>
      <c r="BM38" s="343">
        <v>215</v>
      </c>
      <c r="BN38" s="343">
        <v>178</v>
      </c>
      <c r="BO38"/>
      <c r="BP38"/>
      <c r="BQ38"/>
      <c r="BR38"/>
    </row>
    <row r="39" spans="1:70" ht="12.75">
      <c r="A39" s="325">
        <v>35</v>
      </c>
      <c r="B39" s="326">
        <f t="shared" si="3"/>
        <v>18</v>
      </c>
      <c r="C39" s="327" t="s">
        <v>169</v>
      </c>
      <c r="D39" s="336" t="s">
        <v>18</v>
      </c>
      <c r="E39" s="337">
        <f t="shared" si="4"/>
        <v>173.0952380952381</v>
      </c>
      <c r="F39" s="338">
        <f t="shared" si="5"/>
        <v>42</v>
      </c>
      <c r="G39" s="339">
        <v>148</v>
      </c>
      <c r="H39" s="340">
        <v>170</v>
      </c>
      <c r="I39" s="340">
        <v>151</v>
      </c>
      <c r="J39" s="340">
        <v>190</v>
      </c>
      <c r="K39" s="340">
        <v>155</v>
      </c>
      <c r="L39" s="340">
        <v>183</v>
      </c>
      <c r="M39" s="340">
        <v>157</v>
      </c>
      <c r="N39" s="340">
        <v>158</v>
      </c>
      <c r="O39" s="340">
        <v>169</v>
      </c>
      <c r="P39" s="340">
        <v>204</v>
      </c>
      <c r="Q39" s="340">
        <v>170</v>
      </c>
      <c r="R39" s="340">
        <v>191</v>
      </c>
      <c r="S39" s="340">
        <v>179</v>
      </c>
      <c r="T39" s="340">
        <v>127</v>
      </c>
      <c r="U39" s="340">
        <v>168</v>
      </c>
      <c r="V39" s="340">
        <v>171</v>
      </c>
      <c r="W39" s="340">
        <v>170</v>
      </c>
      <c r="X39" s="340">
        <v>154</v>
      </c>
      <c r="Y39" s="340">
        <v>139</v>
      </c>
      <c r="Z39" s="340">
        <v>196</v>
      </c>
      <c r="AA39" s="340">
        <v>148</v>
      </c>
      <c r="AB39" s="340">
        <v>203</v>
      </c>
      <c r="AC39" s="340">
        <v>183</v>
      </c>
      <c r="AD39" s="340">
        <v>200</v>
      </c>
      <c r="AE39" s="340">
        <v>178</v>
      </c>
      <c r="AF39" s="340">
        <v>199</v>
      </c>
      <c r="AG39" s="340">
        <v>183</v>
      </c>
      <c r="AH39" s="340">
        <v>213</v>
      </c>
      <c r="AI39" s="340">
        <v>210</v>
      </c>
      <c r="AJ39" s="340">
        <v>165</v>
      </c>
      <c r="AK39" s="340">
        <v>209</v>
      </c>
      <c r="AL39" s="340">
        <v>167</v>
      </c>
      <c r="AM39" s="340">
        <v>163</v>
      </c>
      <c r="AN39" s="340">
        <v>174</v>
      </c>
      <c r="AO39" s="340">
        <v>183</v>
      </c>
      <c r="AP39" s="340">
        <v>157</v>
      </c>
      <c r="AQ39" s="340">
        <v>167</v>
      </c>
      <c r="AR39" s="340">
        <v>200</v>
      </c>
      <c r="AS39" s="340">
        <v>143</v>
      </c>
      <c r="AT39" s="340">
        <v>159</v>
      </c>
      <c r="AU39" s="340">
        <v>158</v>
      </c>
      <c r="AV39" s="340">
        <v>158</v>
      </c>
      <c r="AW39" s="340"/>
      <c r="AX39" s="340"/>
      <c r="AY39" s="340"/>
      <c r="AZ39" s="340"/>
      <c r="BA39" s="340"/>
      <c r="BB39" s="340"/>
      <c r="BC39" s="340"/>
      <c r="BD39" s="341"/>
      <c r="BE39" s="342"/>
      <c r="BF39" s="343"/>
      <c r="BG39" s="343"/>
      <c r="BH39" s="343"/>
      <c r="BI39" s="343"/>
      <c r="BJ39" s="343"/>
      <c r="BK39" s="343"/>
      <c r="BL39" s="343"/>
      <c r="BM39" s="343"/>
      <c r="BN39" s="343"/>
      <c r="BO39"/>
      <c r="BP39"/>
      <c r="BQ39"/>
      <c r="BR39"/>
    </row>
    <row r="40" spans="1:70" ht="12.75">
      <c r="A40" s="325">
        <v>36</v>
      </c>
      <c r="B40" s="326">
        <f t="shared" si="3"/>
        <v>27</v>
      </c>
      <c r="C40" s="327" t="s">
        <v>170</v>
      </c>
      <c r="D40" s="336" t="s">
        <v>18</v>
      </c>
      <c r="E40" s="337">
        <f t="shared" si="4"/>
        <v>156</v>
      </c>
      <c r="F40" s="338">
        <f t="shared" si="5"/>
        <v>4</v>
      </c>
      <c r="G40" s="339">
        <v>111</v>
      </c>
      <c r="H40" s="340">
        <v>169</v>
      </c>
      <c r="I40" s="340">
        <v>155</v>
      </c>
      <c r="J40" s="340">
        <v>189</v>
      </c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1"/>
      <c r="BE40" s="342"/>
      <c r="BF40" s="343"/>
      <c r="BG40" s="343"/>
      <c r="BH40" s="343"/>
      <c r="BI40" s="343"/>
      <c r="BJ40" s="343"/>
      <c r="BK40" s="343"/>
      <c r="BL40" s="343"/>
      <c r="BM40" s="343"/>
      <c r="BN40" s="343"/>
      <c r="BO40"/>
      <c r="BP40"/>
      <c r="BQ40"/>
      <c r="BR40"/>
    </row>
    <row r="41" spans="1:70" ht="12.75">
      <c r="A41" s="325">
        <v>37</v>
      </c>
      <c r="B41" s="326">
        <f t="shared" si="3"/>
        <v>13</v>
      </c>
      <c r="C41" s="327" t="s">
        <v>116</v>
      </c>
      <c r="D41" s="336" t="s">
        <v>18</v>
      </c>
      <c r="E41" s="337">
        <f t="shared" si="4"/>
        <v>182.22</v>
      </c>
      <c r="F41" s="338">
        <f t="shared" si="5"/>
        <v>50</v>
      </c>
      <c r="G41" s="339">
        <v>169</v>
      </c>
      <c r="H41" s="340">
        <v>194</v>
      </c>
      <c r="I41" s="340">
        <v>185</v>
      </c>
      <c r="J41" s="340">
        <v>224</v>
      </c>
      <c r="K41" s="340">
        <v>172</v>
      </c>
      <c r="L41" s="340">
        <v>177</v>
      </c>
      <c r="M41" s="340">
        <v>188</v>
      </c>
      <c r="N41" s="340">
        <v>201</v>
      </c>
      <c r="O41" s="340">
        <v>201</v>
      </c>
      <c r="P41" s="340">
        <v>193</v>
      </c>
      <c r="Q41" s="340">
        <v>148</v>
      </c>
      <c r="R41" s="340">
        <v>194</v>
      </c>
      <c r="S41" s="340">
        <v>156</v>
      </c>
      <c r="T41" s="340">
        <v>114</v>
      </c>
      <c r="U41" s="340">
        <v>213</v>
      </c>
      <c r="V41" s="340">
        <v>190</v>
      </c>
      <c r="W41" s="340">
        <v>207</v>
      </c>
      <c r="X41" s="340">
        <v>175</v>
      </c>
      <c r="Y41" s="340">
        <v>166</v>
      </c>
      <c r="Z41" s="340">
        <v>142</v>
      </c>
      <c r="AA41" s="340">
        <v>206</v>
      </c>
      <c r="AB41" s="340">
        <v>222</v>
      </c>
      <c r="AC41" s="340">
        <v>180</v>
      </c>
      <c r="AD41" s="340">
        <v>159</v>
      </c>
      <c r="AE41" s="340">
        <v>178</v>
      </c>
      <c r="AF41" s="340">
        <v>181</v>
      </c>
      <c r="AG41" s="340">
        <v>170</v>
      </c>
      <c r="AH41" s="340">
        <v>215</v>
      </c>
      <c r="AI41" s="340">
        <v>221</v>
      </c>
      <c r="AJ41" s="340">
        <v>158</v>
      </c>
      <c r="AK41" s="340">
        <v>216</v>
      </c>
      <c r="AL41" s="340">
        <v>185</v>
      </c>
      <c r="AM41" s="340">
        <v>159</v>
      </c>
      <c r="AN41" s="340">
        <v>230</v>
      </c>
      <c r="AO41" s="340">
        <v>157</v>
      </c>
      <c r="AP41" s="340">
        <v>168</v>
      </c>
      <c r="AQ41" s="340">
        <v>157</v>
      </c>
      <c r="AR41" s="340">
        <v>133</v>
      </c>
      <c r="AS41" s="340">
        <v>180</v>
      </c>
      <c r="AT41" s="340">
        <v>145</v>
      </c>
      <c r="AU41" s="340">
        <v>188</v>
      </c>
      <c r="AV41" s="340">
        <v>171</v>
      </c>
      <c r="AW41" s="340">
        <v>207</v>
      </c>
      <c r="AX41" s="340">
        <v>189</v>
      </c>
      <c r="AY41" s="340">
        <v>169</v>
      </c>
      <c r="AZ41" s="340">
        <v>186</v>
      </c>
      <c r="BA41" s="340">
        <v>180</v>
      </c>
      <c r="BB41" s="340">
        <v>214</v>
      </c>
      <c r="BC41" s="340">
        <v>216</v>
      </c>
      <c r="BD41" s="341">
        <v>162</v>
      </c>
      <c r="BE41" s="342">
        <v>187</v>
      </c>
      <c r="BF41" s="343">
        <v>204</v>
      </c>
      <c r="BG41" s="343">
        <v>225</v>
      </c>
      <c r="BH41" s="343">
        <v>184</v>
      </c>
      <c r="BI41" s="343">
        <v>159</v>
      </c>
      <c r="BJ41" s="343">
        <v>178</v>
      </c>
      <c r="BK41" s="343">
        <v>233</v>
      </c>
      <c r="BL41" s="343">
        <v>197</v>
      </c>
      <c r="BM41" s="343">
        <v>161</v>
      </c>
      <c r="BN41" s="343">
        <v>152</v>
      </c>
      <c r="BO41"/>
      <c r="BP41"/>
      <c r="BQ41"/>
      <c r="BR41"/>
    </row>
    <row r="42" spans="1:70" ht="12.75">
      <c r="A42" s="325">
        <v>38</v>
      </c>
      <c r="B42" s="326">
        <f t="shared" si="3"/>
        <v>33</v>
      </c>
      <c r="C42" s="327" t="s">
        <v>171</v>
      </c>
      <c r="D42" s="336" t="s">
        <v>18</v>
      </c>
      <c r="E42" s="337">
        <f t="shared" si="4"/>
        <v>143.5</v>
      </c>
      <c r="F42" s="338">
        <f t="shared" si="5"/>
        <v>4</v>
      </c>
      <c r="G42" s="339">
        <v>148</v>
      </c>
      <c r="H42" s="340">
        <v>154</v>
      </c>
      <c r="I42" s="340">
        <v>147</v>
      </c>
      <c r="J42" s="340">
        <v>125</v>
      </c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40"/>
      <c r="AQ42" s="340"/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340"/>
      <c r="BC42" s="340"/>
      <c r="BD42" s="341"/>
      <c r="BE42" s="342"/>
      <c r="BF42" s="343"/>
      <c r="BG42" s="343"/>
      <c r="BH42" s="343"/>
      <c r="BI42" s="343"/>
      <c r="BJ42" s="343"/>
      <c r="BK42" s="343"/>
      <c r="BL42" s="343"/>
      <c r="BM42" s="343"/>
      <c r="BN42" s="343"/>
      <c r="BO42"/>
      <c r="BP42"/>
      <c r="BQ42"/>
      <c r="BR42"/>
    </row>
    <row r="43" spans="1:70" ht="12.75">
      <c r="A43" s="325">
        <v>39</v>
      </c>
      <c r="B43" s="326">
        <f t="shared" si="3"/>
        <v>1</v>
      </c>
      <c r="C43" s="327" t="s">
        <v>131</v>
      </c>
      <c r="D43" s="336" t="s">
        <v>18</v>
      </c>
      <c r="E43" s="337">
        <f t="shared" si="4"/>
        <v>206.98</v>
      </c>
      <c r="F43" s="338">
        <f t="shared" si="5"/>
        <v>50</v>
      </c>
      <c r="G43" s="339">
        <v>178</v>
      </c>
      <c r="H43" s="340">
        <v>198</v>
      </c>
      <c r="I43" s="340">
        <v>193</v>
      </c>
      <c r="J43" s="340">
        <v>227</v>
      </c>
      <c r="K43" s="340">
        <v>203</v>
      </c>
      <c r="L43" s="340">
        <v>214</v>
      </c>
      <c r="M43" s="340">
        <v>167</v>
      </c>
      <c r="N43" s="340">
        <v>190</v>
      </c>
      <c r="O43" s="340">
        <v>266</v>
      </c>
      <c r="P43" s="340">
        <v>216</v>
      </c>
      <c r="Q43" s="340">
        <v>203</v>
      </c>
      <c r="R43" s="340">
        <v>172</v>
      </c>
      <c r="S43" s="340">
        <v>186</v>
      </c>
      <c r="T43" s="340">
        <v>299</v>
      </c>
      <c r="U43" s="340">
        <v>199</v>
      </c>
      <c r="V43" s="340">
        <v>213</v>
      </c>
      <c r="W43" s="340">
        <v>162</v>
      </c>
      <c r="X43" s="340">
        <v>210</v>
      </c>
      <c r="Y43" s="340">
        <v>210</v>
      </c>
      <c r="Z43" s="340">
        <v>176</v>
      </c>
      <c r="AA43" s="340">
        <v>266</v>
      </c>
      <c r="AB43" s="340">
        <v>239</v>
      </c>
      <c r="AC43" s="340">
        <v>278</v>
      </c>
      <c r="AD43" s="340">
        <v>166</v>
      </c>
      <c r="AE43" s="340">
        <v>279</v>
      </c>
      <c r="AF43" s="340">
        <v>226</v>
      </c>
      <c r="AG43" s="340">
        <v>227</v>
      </c>
      <c r="AH43" s="340">
        <v>190</v>
      </c>
      <c r="AI43" s="340">
        <v>205</v>
      </c>
      <c r="AJ43" s="340">
        <v>200</v>
      </c>
      <c r="AK43" s="340">
        <v>172</v>
      </c>
      <c r="AL43" s="340">
        <v>156</v>
      </c>
      <c r="AM43" s="340">
        <v>214</v>
      </c>
      <c r="AN43" s="340">
        <v>191</v>
      </c>
      <c r="AO43" s="340">
        <v>230</v>
      </c>
      <c r="AP43" s="340">
        <v>257</v>
      </c>
      <c r="AQ43" s="340">
        <v>239</v>
      </c>
      <c r="AR43" s="340">
        <v>162</v>
      </c>
      <c r="AS43" s="340">
        <v>237</v>
      </c>
      <c r="AT43" s="340">
        <v>213</v>
      </c>
      <c r="AU43" s="340">
        <v>193</v>
      </c>
      <c r="AV43" s="340">
        <v>155</v>
      </c>
      <c r="AW43" s="340">
        <v>185</v>
      </c>
      <c r="AX43" s="340">
        <v>194</v>
      </c>
      <c r="AY43" s="340">
        <v>188</v>
      </c>
      <c r="AZ43" s="340">
        <v>169</v>
      </c>
      <c r="BA43" s="340">
        <v>210</v>
      </c>
      <c r="BB43" s="340">
        <v>189</v>
      </c>
      <c r="BC43" s="340">
        <v>227</v>
      </c>
      <c r="BD43" s="341">
        <v>210</v>
      </c>
      <c r="BE43" s="342">
        <v>225</v>
      </c>
      <c r="BF43" s="343">
        <v>181</v>
      </c>
      <c r="BG43" s="343">
        <v>204</v>
      </c>
      <c r="BH43" s="343">
        <v>215</v>
      </c>
      <c r="BI43" s="343">
        <v>211</v>
      </c>
      <c r="BJ43" s="343">
        <v>278</v>
      </c>
      <c r="BK43" s="343">
        <v>198</v>
      </c>
      <c r="BL43" s="343">
        <v>189</v>
      </c>
      <c r="BM43" s="343">
        <v>198</v>
      </c>
      <c r="BN43" s="343">
        <v>184</v>
      </c>
      <c r="BO43"/>
      <c r="BP43"/>
      <c r="BQ43"/>
      <c r="BR43"/>
    </row>
    <row r="44" spans="1:70" ht="12.75">
      <c r="A44" s="325">
        <v>40</v>
      </c>
      <c r="B44" s="326">
        <f t="shared" si="3"/>
        <v>24</v>
      </c>
      <c r="C44" s="327" t="s">
        <v>140</v>
      </c>
      <c r="D44" s="336" t="s">
        <v>18</v>
      </c>
      <c r="E44" s="337">
        <f t="shared" si="4"/>
        <v>161.92</v>
      </c>
      <c r="F44" s="338">
        <f t="shared" si="5"/>
        <v>50</v>
      </c>
      <c r="G44" s="339">
        <v>112</v>
      </c>
      <c r="H44" s="340">
        <v>133</v>
      </c>
      <c r="I44" s="340">
        <v>117</v>
      </c>
      <c r="J44" s="340">
        <v>149</v>
      </c>
      <c r="K44" s="340">
        <v>222</v>
      </c>
      <c r="L44" s="340">
        <v>126</v>
      </c>
      <c r="M44" s="340">
        <v>168</v>
      </c>
      <c r="N44" s="340">
        <v>135</v>
      </c>
      <c r="O44" s="340">
        <v>176</v>
      </c>
      <c r="P44" s="340">
        <v>169</v>
      </c>
      <c r="Q44" s="340">
        <v>163</v>
      </c>
      <c r="R44" s="340">
        <v>190</v>
      </c>
      <c r="S44" s="340">
        <v>168</v>
      </c>
      <c r="T44" s="340">
        <v>188</v>
      </c>
      <c r="U44" s="340">
        <v>111</v>
      </c>
      <c r="V44" s="340">
        <v>209</v>
      </c>
      <c r="W44" s="340">
        <v>149</v>
      </c>
      <c r="X44" s="340">
        <v>198</v>
      </c>
      <c r="Y44" s="340">
        <v>143</v>
      </c>
      <c r="Z44" s="340">
        <v>181</v>
      </c>
      <c r="AA44" s="340">
        <v>143</v>
      </c>
      <c r="AB44" s="340">
        <v>145</v>
      </c>
      <c r="AC44" s="340">
        <v>173</v>
      </c>
      <c r="AD44" s="340">
        <v>179</v>
      </c>
      <c r="AE44" s="340">
        <v>220</v>
      </c>
      <c r="AF44" s="340">
        <v>110</v>
      </c>
      <c r="AG44" s="340">
        <v>154</v>
      </c>
      <c r="AH44" s="340">
        <v>200</v>
      </c>
      <c r="AI44" s="340">
        <v>143</v>
      </c>
      <c r="AJ44" s="340">
        <v>192</v>
      </c>
      <c r="AK44" s="340">
        <v>147</v>
      </c>
      <c r="AL44" s="340">
        <v>159</v>
      </c>
      <c r="AM44" s="340">
        <v>168</v>
      </c>
      <c r="AN44" s="340">
        <v>155</v>
      </c>
      <c r="AO44" s="340">
        <v>161</v>
      </c>
      <c r="AP44" s="340">
        <v>115</v>
      </c>
      <c r="AQ44" s="340">
        <v>172</v>
      </c>
      <c r="AR44" s="340">
        <v>146</v>
      </c>
      <c r="AS44" s="340">
        <v>150</v>
      </c>
      <c r="AT44" s="340">
        <v>164</v>
      </c>
      <c r="AU44" s="340">
        <v>189</v>
      </c>
      <c r="AV44" s="340">
        <v>177</v>
      </c>
      <c r="AW44" s="340">
        <v>132</v>
      </c>
      <c r="AX44" s="340">
        <v>179</v>
      </c>
      <c r="AY44" s="340">
        <v>221</v>
      </c>
      <c r="AZ44" s="340">
        <v>148</v>
      </c>
      <c r="BA44" s="340">
        <v>146</v>
      </c>
      <c r="BB44" s="340">
        <v>211</v>
      </c>
      <c r="BC44" s="340">
        <v>135</v>
      </c>
      <c r="BD44" s="341">
        <v>155</v>
      </c>
      <c r="BE44" s="342">
        <v>167</v>
      </c>
      <c r="BF44" s="343">
        <v>144</v>
      </c>
      <c r="BG44" s="343">
        <v>166</v>
      </c>
      <c r="BH44" s="343">
        <v>147</v>
      </c>
      <c r="BI44" s="343">
        <v>166</v>
      </c>
      <c r="BJ44" s="343">
        <v>176</v>
      </c>
      <c r="BK44" s="343">
        <v>160</v>
      </c>
      <c r="BL44" s="343">
        <v>143</v>
      </c>
      <c r="BM44" s="343"/>
      <c r="BN44" s="343"/>
      <c r="BO44"/>
      <c r="BP44"/>
      <c r="BQ44"/>
      <c r="BR44"/>
    </row>
    <row r="45" spans="1:70" ht="12.75">
      <c r="A45" s="325">
        <v>41</v>
      </c>
      <c r="B45" s="326">
        <f t="shared" si="3"/>
        <v>19</v>
      </c>
      <c r="C45" s="327" t="s">
        <v>115</v>
      </c>
      <c r="D45" s="336" t="s">
        <v>18</v>
      </c>
      <c r="E45" s="337">
        <f t="shared" si="4"/>
        <v>170.5</v>
      </c>
      <c r="F45" s="338">
        <f t="shared" si="5"/>
        <v>50</v>
      </c>
      <c r="G45" s="339">
        <v>148</v>
      </c>
      <c r="H45" s="340">
        <v>191</v>
      </c>
      <c r="I45" s="340">
        <v>237</v>
      </c>
      <c r="J45" s="340">
        <v>170</v>
      </c>
      <c r="K45" s="340">
        <v>202</v>
      </c>
      <c r="L45" s="340">
        <v>139</v>
      </c>
      <c r="M45" s="340">
        <v>183</v>
      </c>
      <c r="N45" s="340">
        <v>158</v>
      </c>
      <c r="O45" s="340">
        <v>211</v>
      </c>
      <c r="P45" s="340">
        <v>151</v>
      </c>
      <c r="Q45" s="340">
        <v>152</v>
      </c>
      <c r="R45" s="340">
        <v>170</v>
      </c>
      <c r="S45" s="340">
        <v>228</v>
      </c>
      <c r="T45" s="340">
        <v>146</v>
      </c>
      <c r="U45" s="340">
        <v>176</v>
      </c>
      <c r="V45" s="340">
        <v>153</v>
      </c>
      <c r="W45" s="340">
        <v>169</v>
      </c>
      <c r="X45" s="340">
        <v>147</v>
      </c>
      <c r="Y45" s="340">
        <v>186</v>
      </c>
      <c r="Z45" s="340">
        <v>174</v>
      </c>
      <c r="AA45" s="340">
        <v>135</v>
      </c>
      <c r="AB45" s="340">
        <v>157</v>
      </c>
      <c r="AC45" s="340">
        <v>158</v>
      </c>
      <c r="AD45" s="340">
        <v>143</v>
      </c>
      <c r="AE45" s="340">
        <v>180</v>
      </c>
      <c r="AF45" s="340">
        <v>136</v>
      </c>
      <c r="AG45" s="340">
        <v>188</v>
      </c>
      <c r="AH45" s="340">
        <v>146</v>
      </c>
      <c r="AI45" s="340">
        <v>129</v>
      </c>
      <c r="AJ45" s="340">
        <v>166</v>
      </c>
      <c r="AK45" s="340">
        <v>139</v>
      </c>
      <c r="AL45" s="340">
        <v>122</v>
      </c>
      <c r="AM45" s="340">
        <v>159</v>
      </c>
      <c r="AN45" s="340">
        <v>139</v>
      </c>
      <c r="AO45" s="340">
        <v>166</v>
      </c>
      <c r="AP45" s="340">
        <v>211</v>
      </c>
      <c r="AQ45" s="340">
        <v>176</v>
      </c>
      <c r="AR45" s="340">
        <v>190</v>
      </c>
      <c r="AS45" s="340">
        <v>199</v>
      </c>
      <c r="AT45" s="340">
        <v>190</v>
      </c>
      <c r="AU45" s="340">
        <v>168</v>
      </c>
      <c r="AV45" s="340">
        <v>196</v>
      </c>
      <c r="AW45" s="340">
        <v>170</v>
      </c>
      <c r="AX45" s="340">
        <v>174</v>
      </c>
      <c r="AY45" s="340">
        <v>163</v>
      </c>
      <c r="AZ45" s="340">
        <v>209</v>
      </c>
      <c r="BA45" s="340">
        <v>164</v>
      </c>
      <c r="BB45" s="340">
        <v>165</v>
      </c>
      <c r="BC45" s="340">
        <v>184</v>
      </c>
      <c r="BD45" s="341">
        <v>212</v>
      </c>
      <c r="BE45" s="342">
        <v>160</v>
      </c>
      <c r="BF45" s="343">
        <v>156</v>
      </c>
      <c r="BG45" s="343">
        <v>155</v>
      </c>
      <c r="BH45" s="343">
        <v>148</v>
      </c>
      <c r="BI45" s="343">
        <v>212</v>
      </c>
      <c r="BJ45" s="343">
        <v>123</v>
      </c>
      <c r="BK45" s="343">
        <v>184</v>
      </c>
      <c r="BL45" s="343">
        <v>169</v>
      </c>
      <c r="BM45" s="343">
        <v>183</v>
      </c>
      <c r="BN45" s="343">
        <v>192</v>
      </c>
      <c r="BO45"/>
      <c r="BP45"/>
      <c r="BQ45"/>
      <c r="BR45"/>
    </row>
    <row r="46" spans="1:70" ht="12.75">
      <c r="A46" s="325">
        <v>42</v>
      </c>
      <c r="B46" s="326">
        <f t="shared" si="3"/>
        <v>32</v>
      </c>
      <c r="C46" s="327" t="s">
        <v>101</v>
      </c>
      <c r="D46" s="336" t="s">
        <v>18</v>
      </c>
      <c r="E46" s="337">
        <f t="shared" si="4"/>
        <v>144.3</v>
      </c>
      <c r="F46" s="338">
        <f t="shared" si="5"/>
        <v>50</v>
      </c>
      <c r="G46" s="339">
        <v>128</v>
      </c>
      <c r="H46" s="340">
        <v>186</v>
      </c>
      <c r="I46" s="340">
        <v>183</v>
      </c>
      <c r="J46" s="340">
        <v>129</v>
      </c>
      <c r="K46" s="340">
        <v>114</v>
      </c>
      <c r="L46" s="340">
        <v>160</v>
      </c>
      <c r="M46" s="340">
        <v>171</v>
      </c>
      <c r="N46" s="340">
        <v>142</v>
      </c>
      <c r="O46" s="340">
        <v>144</v>
      </c>
      <c r="P46" s="340">
        <v>136</v>
      </c>
      <c r="Q46" s="340">
        <v>161</v>
      </c>
      <c r="R46" s="340">
        <v>144</v>
      </c>
      <c r="S46" s="340">
        <v>146</v>
      </c>
      <c r="T46" s="340">
        <v>107</v>
      </c>
      <c r="U46" s="340">
        <v>136</v>
      </c>
      <c r="V46" s="340">
        <v>192</v>
      </c>
      <c r="W46" s="340">
        <v>134</v>
      </c>
      <c r="X46" s="340">
        <v>191</v>
      </c>
      <c r="Y46" s="340">
        <v>134</v>
      </c>
      <c r="Z46" s="340">
        <v>194</v>
      </c>
      <c r="AA46" s="340">
        <v>162</v>
      </c>
      <c r="AB46" s="340">
        <v>172</v>
      </c>
      <c r="AC46" s="340">
        <v>129</v>
      </c>
      <c r="AD46" s="340">
        <v>193</v>
      </c>
      <c r="AE46" s="340">
        <v>157</v>
      </c>
      <c r="AF46" s="340">
        <v>135</v>
      </c>
      <c r="AG46" s="340">
        <v>106</v>
      </c>
      <c r="AH46" s="340">
        <v>125</v>
      </c>
      <c r="AI46" s="340">
        <v>124</v>
      </c>
      <c r="AJ46" s="340">
        <v>183</v>
      </c>
      <c r="AK46" s="340">
        <v>114</v>
      </c>
      <c r="AL46" s="340">
        <v>169</v>
      </c>
      <c r="AM46" s="340">
        <v>104</v>
      </c>
      <c r="AN46" s="340">
        <v>167</v>
      </c>
      <c r="AO46" s="340">
        <v>182</v>
      </c>
      <c r="AP46" s="340">
        <v>163</v>
      </c>
      <c r="AQ46" s="340">
        <v>147</v>
      </c>
      <c r="AR46" s="340">
        <v>142</v>
      </c>
      <c r="AS46" s="340">
        <v>136</v>
      </c>
      <c r="AT46" s="340">
        <v>89</v>
      </c>
      <c r="AU46" s="340">
        <v>126</v>
      </c>
      <c r="AV46" s="340">
        <v>130</v>
      </c>
      <c r="AW46" s="340">
        <v>109</v>
      </c>
      <c r="AX46" s="340">
        <v>115</v>
      </c>
      <c r="AY46" s="340">
        <v>110</v>
      </c>
      <c r="AZ46" s="340">
        <v>140</v>
      </c>
      <c r="BA46" s="340">
        <v>126</v>
      </c>
      <c r="BB46" s="340">
        <v>145</v>
      </c>
      <c r="BC46" s="340">
        <v>135</v>
      </c>
      <c r="BD46" s="341">
        <v>148</v>
      </c>
      <c r="BE46" s="342">
        <v>183</v>
      </c>
      <c r="BF46" s="343">
        <v>148</v>
      </c>
      <c r="BG46" s="343">
        <v>167</v>
      </c>
      <c r="BH46" s="343">
        <v>139</v>
      </c>
      <c r="BI46" s="343">
        <v>146</v>
      </c>
      <c r="BJ46" s="343">
        <v>136</v>
      </c>
      <c r="BK46" s="343">
        <v>147</v>
      </c>
      <c r="BL46" s="343">
        <v>134</v>
      </c>
      <c r="BM46" s="343">
        <v>118</v>
      </c>
      <c r="BN46" s="343">
        <v>109</v>
      </c>
      <c r="BO46"/>
      <c r="BP46"/>
      <c r="BQ46"/>
      <c r="BR46"/>
    </row>
    <row r="47" spans="1:70" ht="12.75">
      <c r="A47" s="325">
        <v>43</v>
      </c>
      <c r="B47" s="326">
        <f t="shared" si="3"/>
        <v>13</v>
      </c>
      <c r="C47" s="327" t="s">
        <v>56</v>
      </c>
      <c r="D47" s="336" t="s">
        <v>18</v>
      </c>
      <c r="E47" s="337">
        <f t="shared" si="4"/>
        <v>182.84</v>
      </c>
      <c r="F47" s="338">
        <f t="shared" si="5"/>
        <v>50</v>
      </c>
      <c r="G47" s="339">
        <v>153</v>
      </c>
      <c r="H47" s="340">
        <v>217</v>
      </c>
      <c r="I47" s="340">
        <v>199</v>
      </c>
      <c r="J47" s="340">
        <v>173</v>
      </c>
      <c r="K47" s="340">
        <v>201</v>
      </c>
      <c r="L47" s="340">
        <v>164</v>
      </c>
      <c r="M47" s="340">
        <v>192</v>
      </c>
      <c r="N47" s="340">
        <v>188</v>
      </c>
      <c r="O47" s="340">
        <v>166</v>
      </c>
      <c r="P47" s="340">
        <v>192</v>
      </c>
      <c r="Q47" s="340">
        <v>174</v>
      </c>
      <c r="R47" s="340">
        <v>254</v>
      </c>
      <c r="S47" s="340">
        <v>151</v>
      </c>
      <c r="T47" s="340">
        <v>168</v>
      </c>
      <c r="U47" s="340">
        <v>212</v>
      </c>
      <c r="V47" s="340">
        <v>183</v>
      </c>
      <c r="W47" s="340">
        <v>137</v>
      </c>
      <c r="X47" s="340">
        <v>192</v>
      </c>
      <c r="Y47" s="340">
        <v>170</v>
      </c>
      <c r="Z47" s="340">
        <v>191</v>
      </c>
      <c r="AA47" s="340">
        <v>155</v>
      </c>
      <c r="AB47" s="340">
        <v>147</v>
      </c>
      <c r="AC47" s="340">
        <v>267</v>
      </c>
      <c r="AD47" s="340">
        <v>201</v>
      </c>
      <c r="AE47" s="340">
        <v>259</v>
      </c>
      <c r="AF47" s="340">
        <v>185</v>
      </c>
      <c r="AG47" s="340">
        <v>181</v>
      </c>
      <c r="AH47" s="340">
        <v>177</v>
      </c>
      <c r="AI47" s="340">
        <v>174</v>
      </c>
      <c r="AJ47" s="340">
        <v>163</v>
      </c>
      <c r="AK47" s="340">
        <v>175</v>
      </c>
      <c r="AL47" s="340">
        <v>205</v>
      </c>
      <c r="AM47" s="340">
        <v>213</v>
      </c>
      <c r="AN47" s="340">
        <v>187</v>
      </c>
      <c r="AO47" s="340">
        <v>196</v>
      </c>
      <c r="AP47" s="340">
        <v>147</v>
      </c>
      <c r="AQ47" s="340">
        <v>180</v>
      </c>
      <c r="AR47" s="340">
        <v>203</v>
      </c>
      <c r="AS47" s="340">
        <v>139</v>
      </c>
      <c r="AT47" s="340">
        <v>213</v>
      </c>
      <c r="AU47" s="340">
        <v>122</v>
      </c>
      <c r="AV47" s="340">
        <v>140</v>
      </c>
      <c r="AW47" s="340">
        <v>191</v>
      </c>
      <c r="AX47" s="340">
        <v>210</v>
      </c>
      <c r="AY47" s="340">
        <v>176</v>
      </c>
      <c r="AZ47" s="340">
        <v>156</v>
      </c>
      <c r="BA47" s="340">
        <v>171</v>
      </c>
      <c r="BB47" s="340">
        <v>166</v>
      </c>
      <c r="BC47" s="340">
        <v>152</v>
      </c>
      <c r="BD47" s="341">
        <v>214</v>
      </c>
      <c r="BE47" s="342">
        <v>197</v>
      </c>
      <c r="BF47" s="343">
        <v>157</v>
      </c>
      <c r="BG47" s="343">
        <v>193</v>
      </c>
      <c r="BH47" s="343">
        <v>179</v>
      </c>
      <c r="BI47" s="343">
        <v>234</v>
      </c>
      <c r="BJ47" s="343">
        <v>224</v>
      </c>
      <c r="BK47" s="343">
        <v>190</v>
      </c>
      <c r="BL47" s="343">
        <v>146</v>
      </c>
      <c r="BM47" s="343">
        <v>181</v>
      </c>
      <c r="BN47" s="343">
        <v>164</v>
      </c>
      <c r="BO47"/>
      <c r="BP47"/>
      <c r="BQ47"/>
      <c r="BR47"/>
    </row>
    <row r="48" spans="1:70" ht="12.75">
      <c r="A48" s="325">
        <v>44</v>
      </c>
      <c r="B48" s="326">
        <f t="shared" si="3"/>
        <v>17</v>
      </c>
      <c r="C48" s="327" t="s">
        <v>49</v>
      </c>
      <c r="D48" s="336" t="s">
        <v>18</v>
      </c>
      <c r="E48" s="337">
        <f t="shared" si="4"/>
        <v>174.16</v>
      </c>
      <c r="F48" s="338">
        <f t="shared" si="5"/>
        <v>50</v>
      </c>
      <c r="G48" s="339">
        <v>175</v>
      </c>
      <c r="H48" s="340">
        <v>202</v>
      </c>
      <c r="I48" s="340">
        <v>180</v>
      </c>
      <c r="J48" s="340">
        <v>198</v>
      </c>
      <c r="K48" s="340">
        <v>195</v>
      </c>
      <c r="L48" s="340">
        <v>154</v>
      </c>
      <c r="M48" s="340">
        <v>154</v>
      </c>
      <c r="N48" s="340">
        <v>176</v>
      </c>
      <c r="O48" s="340">
        <v>183</v>
      </c>
      <c r="P48" s="340">
        <v>149</v>
      </c>
      <c r="Q48" s="340">
        <v>216</v>
      </c>
      <c r="R48" s="340">
        <v>148</v>
      </c>
      <c r="S48" s="340">
        <v>224</v>
      </c>
      <c r="T48" s="340">
        <v>151</v>
      </c>
      <c r="U48" s="340">
        <v>157</v>
      </c>
      <c r="V48" s="340">
        <v>189</v>
      </c>
      <c r="W48" s="340">
        <v>200</v>
      </c>
      <c r="X48" s="340">
        <v>186</v>
      </c>
      <c r="Y48" s="340">
        <v>180</v>
      </c>
      <c r="Z48" s="340">
        <v>179</v>
      </c>
      <c r="AA48" s="340">
        <v>145</v>
      </c>
      <c r="AB48" s="340">
        <v>172</v>
      </c>
      <c r="AC48" s="340">
        <v>182</v>
      </c>
      <c r="AD48" s="340">
        <v>173</v>
      </c>
      <c r="AE48" s="340">
        <v>204</v>
      </c>
      <c r="AF48" s="340">
        <v>188</v>
      </c>
      <c r="AG48" s="340">
        <v>160</v>
      </c>
      <c r="AH48" s="340">
        <v>236</v>
      </c>
      <c r="AI48" s="340">
        <v>191</v>
      </c>
      <c r="AJ48" s="340">
        <v>192</v>
      </c>
      <c r="AK48" s="340">
        <v>171</v>
      </c>
      <c r="AL48" s="340">
        <v>201</v>
      </c>
      <c r="AM48" s="340">
        <v>193</v>
      </c>
      <c r="AN48" s="340">
        <v>212</v>
      </c>
      <c r="AO48" s="340">
        <v>134</v>
      </c>
      <c r="AP48" s="340">
        <v>158</v>
      </c>
      <c r="AQ48" s="340">
        <v>193</v>
      </c>
      <c r="AR48" s="340">
        <v>162</v>
      </c>
      <c r="AS48" s="340">
        <v>155</v>
      </c>
      <c r="AT48" s="340">
        <v>132</v>
      </c>
      <c r="AU48" s="340">
        <v>140</v>
      </c>
      <c r="AV48" s="340">
        <v>191</v>
      </c>
      <c r="AW48" s="340">
        <v>123</v>
      </c>
      <c r="AX48" s="340">
        <v>139</v>
      </c>
      <c r="AY48" s="340">
        <v>141</v>
      </c>
      <c r="AZ48" s="340">
        <v>143</v>
      </c>
      <c r="BA48" s="340">
        <v>166</v>
      </c>
      <c r="BB48" s="340">
        <v>166</v>
      </c>
      <c r="BC48" s="340">
        <v>180</v>
      </c>
      <c r="BD48" s="341">
        <v>169</v>
      </c>
      <c r="BE48" s="342">
        <v>197</v>
      </c>
      <c r="BF48" s="343">
        <v>173</v>
      </c>
      <c r="BG48" s="343">
        <v>141</v>
      </c>
      <c r="BH48" s="343">
        <v>147</v>
      </c>
      <c r="BI48" s="343">
        <v>182</v>
      </c>
      <c r="BJ48" s="343">
        <v>125</v>
      </c>
      <c r="BK48" s="343">
        <v>200</v>
      </c>
      <c r="BL48" s="343">
        <v>185</v>
      </c>
      <c r="BM48" s="343">
        <v>171</v>
      </c>
      <c r="BN48" s="343">
        <v>154</v>
      </c>
      <c r="BO48"/>
      <c r="BP48"/>
      <c r="BQ48"/>
      <c r="BR48"/>
    </row>
    <row r="49" spans="1:70" ht="12.75">
      <c r="A49" s="325">
        <v>45</v>
      </c>
      <c r="B49" s="326">
        <f t="shared" si="3"/>
        <v>5</v>
      </c>
      <c r="C49" s="327" t="s">
        <v>17</v>
      </c>
      <c r="D49" s="336" t="s">
        <v>18</v>
      </c>
      <c r="E49" s="337">
        <f t="shared" si="4"/>
        <v>198.16</v>
      </c>
      <c r="F49" s="338">
        <f t="shared" si="5"/>
        <v>50</v>
      </c>
      <c r="G49" s="339">
        <v>223</v>
      </c>
      <c r="H49" s="340">
        <v>218</v>
      </c>
      <c r="I49" s="340">
        <v>230</v>
      </c>
      <c r="J49" s="340">
        <v>145</v>
      </c>
      <c r="K49" s="340">
        <v>214</v>
      </c>
      <c r="L49" s="340">
        <v>193</v>
      </c>
      <c r="M49" s="340">
        <v>246</v>
      </c>
      <c r="N49" s="340">
        <v>139</v>
      </c>
      <c r="O49" s="340">
        <v>255</v>
      </c>
      <c r="P49" s="340">
        <v>196</v>
      </c>
      <c r="Q49" s="340">
        <v>222</v>
      </c>
      <c r="R49" s="340">
        <v>198</v>
      </c>
      <c r="S49" s="340">
        <v>160</v>
      </c>
      <c r="T49" s="340">
        <v>170</v>
      </c>
      <c r="U49" s="340">
        <v>188</v>
      </c>
      <c r="V49" s="340">
        <v>235</v>
      </c>
      <c r="W49" s="340">
        <v>269</v>
      </c>
      <c r="X49" s="340">
        <v>210</v>
      </c>
      <c r="Y49" s="340">
        <v>174</v>
      </c>
      <c r="Z49" s="340">
        <v>186</v>
      </c>
      <c r="AA49" s="340">
        <v>178</v>
      </c>
      <c r="AB49" s="340">
        <v>221</v>
      </c>
      <c r="AC49" s="340">
        <v>191</v>
      </c>
      <c r="AD49" s="340">
        <v>224</v>
      </c>
      <c r="AE49" s="340">
        <v>167</v>
      </c>
      <c r="AF49" s="340">
        <v>165</v>
      </c>
      <c r="AG49" s="340">
        <v>192</v>
      </c>
      <c r="AH49" s="340">
        <v>169</v>
      </c>
      <c r="AI49" s="340">
        <v>181</v>
      </c>
      <c r="AJ49" s="340">
        <v>173</v>
      </c>
      <c r="AK49" s="340">
        <v>210</v>
      </c>
      <c r="AL49" s="340">
        <v>246</v>
      </c>
      <c r="AM49" s="340">
        <v>153</v>
      </c>
      <c r="AN49" s="340">
        <v>240</v>
      </c>
      <c r="AO49" s="340">
        <v>179</v>
      </c>
      <c r="AP49" s="340">
        <v>205</v>
      </c>
      <c r="AQ49" s="340">
        <v>217</v>
      </c>
      <c r="AR49" s="340">
        <v>213</v>
      </c>
      <c r="AS49" s="340">
        <v>237</v>
      </c>
      <c r="AT49" s="340">
        <v>225</v>
      </c>
      <c r="AU49" s="340">
        <v>215</v>
      </c>
      <c r="AV49" s="340">
        <v>199</v>
      </c>
      <c r="AW49" s="340">
        <v>170</v>
      </c>
      <c r="AX49" s="340">
        <v>147</v>
      </c>
      <c r="AY49" s="340">
        <v>164</v>
      </c>
      <c r="AZ49" s="340">
        <v>205</v>
      </c>
      <c r="BA49" s="340">
        <v>237</v>
      </c>
      <c r="BB49" s="340">
        <v>199</v>
      </c>
      <c r="BC49" s="340">
        <v>185</v>
      </c>
      <c r="BD49" s="341">
        <v>130</v>
      </c>
      <c r="BE49" s="342">
        <v>137</v>
      </c>
      <c r="BF49" s="343">
        <v>167</v>
      </c>
      <c r="BG49" s="343">
        <v>170</v>
      </c>
      <c r="BH49" s="343">
        <v>177</v>
      </c>
      <c r="BI49" s="343">
        <v>204</v>
      </c>
      <c r="BJ49" s="343">
        <v>202</v>
      </c>
      <c r="BK49" s="343">
        <v>157</v>
      </c>
      <c r="BL49" s="343">
        <v>198</v>
      </c>
      <c r="BM49" s="343">
        <v>222</v>
      </c>
      <c r="BN49" s="343">
        <v>198</v>
      </c>
      <c r="BO49"/>
      <c r="BP49"/>
      <c r="BQ49"/>
      <c r="BR49"/>
    </row>
    <row r="50" spans="1:70" ht="12.75">
      <c r="A50" s="325">
        <v>46</v>
      </c>
      <c r="B50" s="326">
        <f t="shared" si="3"/>
        <v>21</v>
      </c>
      <c r="C50" s="327" t="s">
        <v>103</v>
      </c>
      <c r="D50" s="336" t="s">
        <v>14</v>
      </c>
      <c r="E50" s="337">
        <f t="shared" si="4"/>
        <v>167.48</v>
      </c>
      <c r="F50" s="338">
        <f t="shared" si="5"/>
        <v>50</v>
      </c>
      <c r="G50" s="339">
        <v>168</v>
      </c>
      <c r="H50" s="340">
        <v>193</v>
      </c>
      <c r="I50" s="340">
        <v>149</v>
      </c>
      <c r="J50" s="340">
        <v>162</v>
      </c>
      <c r="K50" s="340">
        <v>141</v>
      </c>
      <c r="L50" s="340">
        <v>165</v>
      </c>
      <c r="M50" s="340">
        <v>178</v>
      </c>
      <c r="N50" s="340">
        <v>165</v>
      </c>
      <c r="O50" s="340">
        <v>191</v>
      </c>
      <c r="P50" s="340">
        <v>196</v>
      </c>
      <c r="Q50" s="340">
        <v>191</v>
      </c>
      <c r="R50" s="340">
        <v>152</v>
      </c>
      <c r="S50" s="340">
        <v>160</v>
      </c>
      <c r="T50" s="340">
        <v>189</v>
      </c>
      <c r="U50" s="340">
        <v>216</v>
      </c>
      <c r="V50" s="340">
        <v>167</v>
      </c>
      <c r="W50" s="340">
        <v>188</v>
      </c>
      <c r="X50" s="340">
        <v>158</v>
      </c>
      <c r="Y50" s="340">
        <v>168</v>
      </c>
      <c r="Z50" s="340">
        <v>133</v>
      </c>
      <c r="AA50" s="340">
        <v>177</v>
      </c>
      <c r="AB50" s="340">
        <v>143</v>
      </c>
      <c r="AC50" s="340">
        <v>134</v>
      </c>
      <c r="AD50" s="340">
        <v>148</v>
      </c>
      <c r="AE50" s="340">
        <v>177</v>
      </c>
      <c r="AF50" s="340">
        <v>141</v>
      </c>
      <c r="AG50" s="340">
        <v>169</v>
      </c>
      <c r="AH50" s="340">
        <v>145</v>
      </c>
      <c r="AI50" s="340">
        <v>179</v>
      </c>
      <c r="AJ50" s="340">
        <v>132</v>
      </c>
      <c r="AK50" s="340">
        <v>175</v>
      </c>
      <c r="AL50" s="340">
        <v>158</v>
      </c>
      <c r="AM50" s="340">
        <v>172</v>
      </c>
      <c r="AN50" s="340">
        <v>177</v>
      </c>
      <c r="AO50" s="340">
        <v>148</v>
      </c>
      <c r="AP50" s="340">
        <v>154</v>
      </c>
      <c r="AQ50" s="340">
        <v>172</v>
      </c>
      <c r="AR50" s="340">
        <v>154</v>
      </c>
      <c r="AS50" s="340">
        <v>169</v>
      </c>
      <c r="AT50" s="340">
        <v>188</v>
      </c>
      <c r="AU50" s="340">
        <v>189</v>
      </c>
      <c r="AV50" s="340">
        <v>180</v>
      </c>
      <c r="AW50" s="340">
        <v>147</v>
      </c>
      <c r="AX50" s="340">
        <v>165</v>
      </c>
      <c r="AY50" s="340">
        <v>155</v>
      </c>
      <c r="AZ50" s="340">
        <v>156</v>
      </c>
      <c r="BA50" s="340">
        <v>157</v>
      </c>
      <c r="BB50" s="340">
        <v>225</v>
      </c>
      <c r="BC50" s="340">
        <v>237</v>
      </c>
      <c r="BD50" s="341">
        <v>121</v>
      </c>
      <c r="BE50" s="342">
        <v>156</v>
      </c>
      <c r="BF50" s="343">
        <v>160</v>
      </c>
      <c r="BG50" s="343">
        <v>142</v>
      </c>
      <c r="BH50" s="343">
        <v>167</v>
      </c>
      <c r="BI50" s="343">
        <v>158</v>
      </c>
      <c r="BJ50" s="343">
        <v>125</v>
      </c>
      <c r="BK50" s="343">
        <v>150</v>
      </c>
      <c r="BL50" s="343">
        <v>153</v>
      </c>
      <c r="BM50" s="343">
        <v>205</v>
      </c>
      <c r="BN50" s="343">
        <v>124</v>
      </c>
      <c r="BO50"/>
      <c r="BP50"/>
      <c r="BQ50"/>
      <c r="BR50"/>
    </row>
    <row r="51" spans="1:70" ht="12.75">
      <c r="A51" s="325">
        <v>47</v>
      </c>
      <c r="B51" s="326">
        <f t="shared" si="3"/>
        <v>8</v>
      </c>
      <c r="C51" s="327" t="s">
        <v>114</v>
      </c>
      <c r="D51" s="336" t="s">
        <v>18</v>
      </c>
      <c r="E51" s="337">
        <f t="shared" si="4"/>
        <v>192.36</v>
      </c>
      <c r="F51" s="338">
        <f t="shared" si="5"/>
        <v>50</v>
      </c>
      <c r="G51" s="339">
        <v>193</v>
      </c>
      <c r="H51" s="340">
        <v>211</v>
      </c>
      <c r="I51" s="340">
        <v>208</v>
      </c>
      <c r="J51" s="340">
        <v>225</v>
      </c>
      <c r="K51" s="340">
        <v>222</v>
      </c>
      <c r="L51" s="340">
        <v>221</v>
      </c>
      <c r="M51" s="340">
        <v>136</v>
      </c>
      <c r="N51" s="340">
        <v>234</v>
      </c>
      <c r="O51" s="340">
        <v>254</v>
      </c>
      <c r="P51" s="340">
        <v>210</v>
      </c>
      <c r="Q51" s="340">
        <v>187</v>
      </c>
      <c r="R51" s="340">
        <v>164</v>
      </c>
      <c r="S51" s="340">
        <v>192</v>
      </c>
      <c r="T51" s="340">
        <v>185</v>
      </c>
      <c r="U51" s="340">
        <v>178</v>
      </c>
      <c r="V51" s="340">
        <v>160</v>
      </c>
      <c r="W51" s="340">
        <v>149</v>
      </c>
      <c r="X51" s="340">
        <v>215</v>
      </c>
      <c r="Y51" s="340">
        <v>182</v>
      </c>
      <c r="Z51" s="340">
        <v>220</v>
      </c>
      <c r="AA51" s="340">
        <v>195</v>
      </c>
      <c r="AB51" s="340">
        <v>270</v>
      </c>
      <c r="AC51" s="340">
        <v>205</v>
      </c>
      <c r="AD51" s="340">
        <v>190</v>
      </c>
      <c r="AE51" s="340">
        <v>200</v>
      </c>
      <c r="AF51" s="340">
        <v>187</v>
      </c>
      <c r="AG51" s="340">
        <v>201</v>
      </c>
      <c r="AH51" s="340">
        <v>254</v>
      </c>
      <c r="AI51" s="340">
        <v>193</v>
      </c>
      <c r="AJ51" s="340">
        <v>205</v>
      </c>
      <c r="AK51" s="340">
        <v>198</v>
      </c>
      <c r="AL51" s="340">
        <v>164</v>
      </c>
      <c r="AM51" s="340">
        <v>164</v>
      </c>
      <c r="AN51" s="340">
        <v>163</v>
      </c>
      <c r="AO51" s="340">
        <v>159</v>
      </c>
      <c r="AP51" s="340">
        <v>181</v>
      </c>
      <c r="AQ51" s="340">
        <v>165</v>
      </c>
      <c r="AR51" s="340">
        <v>209</v>
      </c>
      <c r="AS51" s="340">
        <v>217</v>
      </c>
      <c r="AT51" s="340">
        <v>202</v>
      </c>
      <c r="AU51" s="340">
        <v>167</v>
      </c>
      <c r="AV51" s="340">
        <v>157</v>
      </c>
      <c r="AW51" s="340">
        <v>168</v>
      </c>
      <c r="AX51" s="340">
        <v>171</v>
      </c>
      <c r="AY51" s="340">
        <v>190</v>
      </c>
      <c r="AZ51" s="340">
        <v>156</v>
      </c>
      <c r="BA51" s="340">
        <v>193</v>
      </c>
      <c r="BB51" s="340">
        <v>220</v>
      </c>
      <c r="BC51" s="340">
        <v>131</v>
      </c>
      <c r="BD51" s="341">
        <v>197</v>
      </c>
      <c r="BE51" s="342">
        <v>246</v>
      </c>
      <c r="BF51" s="343">
        <v>233</v>
      </c>
      <c r="BG51" s="343">
        <v>154</v>
      </c>
      <c r="BH51" s="343">
        <v>188</v>
      </c>
      <c r="BI51" s="343">
        <v>206</v>
      </c>
      <c r="BJ51" s="343">
        <v>154</v>
      </c>
      <c r="BK51" s="343">
        <v>214</v>
      </c>
      <c r="BL51" s="343">
        <v>211</v>
      </c>
      <c r="BM51" s="343">
        <v>180</v>
      </c>
      <c r="BN51" s="343">
        <v>187</v>
      </c>
      <c r="BO51"/>
      <c r="BP51"/>
      <c r="BQ51"/>
      <c r="BR51"/>
    </row>
    <row r="52" spans="1:70" ht="12.75">
      <c r="A52" s="325">
        <v>48</v>
      </c>
      <c r="B52" s="326">
        <f t="shared" si="3"/>
        <v>15</v>
      </c>
      <c r="C52" s="327" t="s">
        <v>122</v>
      </c>
      <c r="D52" s="336" t="s">
        <v>18</v>
      </c>
      <c r="E52" s="337">
        <f t="shared" si="4"/>
        <v>178.88</v>
      </c>
      <c r="F52" s="338">
        <f t="shared" si="5"/>
        <v>50</v>
      </c>
      <c r="G52" s="339">
        <v>185</v>
      </c>
      <c r="H52" s="340">
        <v>219</v>
      </c>
      <c r="I52" s="340">
        <v>226</v>
      </c>
      <c r="J52" s="340">
        <v>151</v>
      </c>
      <c r="K52" s="340">
        <v>157</v>
      </c>
      <c r="L52" s="340">
        <v>118</v>
      </c>
      <c r="M52" s="340">
        <v>176</v>
      </c>
      <c r="N52" s="340">
        <v>187</v>
      </c>
      <c r="O52" s="340">
        <v>150</v>
      </c>
      <c r="P52" s="340">
        <v>136</v>
      </c>
      <c r="Q52" s="340">
        <v>180</v>
      </c>
      <c r="R52" s="340">
        <v>159</v>
      </c>
      <c r="S52" s="340">
        <v>187</v>
      </c>
      <c r="T52" s="340">
        <v>222</v>
      </c>
      <c r="U52" s="340">
        <v>174</v>
      </c>
      <c r="V52" s="340">
        <v>156</v>
      </c>
      <c r="W52" s="340">
        <v>231</v>
      </c>
      <c r="X52" s="340">
        <v>161</v>
      </c>
      <c r="Y52" s="340">
        <v>168</v>
      </c>
      <c r="Z52" s="340">
        <v>161</v>
      </c>
      <c r="AA52" s="340">
        <v>181</v>
      </c>
      <c r="AB52" s="340">
        <v>179</v>
      </c>
      <c r="AC52" s="340">
        <v>158</v>
      </c>
      <c r="AD52" s="340">
        <v>164</v>
      </c>
      <c r="AE52" s="340">
        <v>189</v>
      </c>
      <c r="AF52" s="340">
        <v>140</v>
      </c>
      <c r="AG52" s="340">
        <v>160</v>
      </c>
      <c r="AH52" s="340">
        <v>158</v>
      </c>
      <c r="AI52" s="340">
        <v>234</v>
      </c>
      <c r="AJ52" s="340">
        <v>119</v>
      </c>
      <c r="AK52" s="340">
        <v>146</v>
      </c>
      <c r="AL52" s="340">
        <v>203</v>
      </c>
      <c r="AM52" s="340">
        <v>166</v>
      </c>
      <c r="AN52" s="340">
        <v>173</v>
      </c>
      <c r="AO52" s="340">
        <v>245</v>
      </c>
      <c r="AP52" s="340">
        <v>153</v>
      </c>
      <c r="AQ52" s="340">
        <v>163</v>
      </c>
      <c r="AR52" s="340">
        <v>227</v>
      </c>
      <c r="AS52" s="340">
        <v>202</v>
      </c>
      <c r="AT52" s="340">
        <v>242</v>
      </c>
      <c r="AU52" s="340">
        <v>223</v>
      </c>
      <c r="AV52" s="340">
        <v>182</v>
      </c>
      <c r="AW52" s="340">
        <v>130</v>
      </c>
      <c r="AX52" s="340">
        <v>177</v>
      </c>
      <c r="AY52" s="340">
        <v>154</v>
      </c>
      <c r="AZ52" s="340">
        <v>150</v>
      </c>
      <c r="BA52" s="340">
        <v>224</v>
      </c>
      <c r="BB52" s="340">
        <v>215</v>
      </c>
      <c r="BC52" s="340">
        <v>226</v>
      </c>
      <c r="BD52" s="341">
        <v>157</v>
      </c>
      <c r="BE52" s="342">
        <v>146</v>
      </c>
      <c r="BF52" s="343">
        <v>182</v>
      </c>
      <c r="BG52" s="343">
        <v>168</v>
      </c>
      <c r="BH52" s="343">
        <v>156</v>
      </c>
      <c r="BI52" s="343">
        <v>183</v>
      </c>
      <c r="BJ52" s="343">
        <v>175</v>
      </c>
      <c r="BK52" s="343">
        <v>149</v>
      </c>
      <c r="BL52" s="343">
        <v>192</v>
      </c>
      <c r="BM52" s="343">
        <v>181</v>
      </c>
      <c r="BN52" s="343">
        <v>165</v>
      </c>
      <c r="BO52"/>
      <c r="BP52"/>
      <c r="BQ52"/>
      <c r="BR52"/>
    </row>
    <row r="53" spans="1:70" ht="12.75">
      <c r="A53" s="325">
        <v>49</v>
      </c>
      <c r="B53" s="326">
        <f t="shared" si="3"/>
        <v>25</v>
      </c>
      <c r="C53" s="327" t="s">
        <v>136</v>
      </c>
      <c r="D53" s="336" t="s">
        <v>18</v>
      </c>
      <c r="E53" s="337">
        <f t="shared" si="4"/>
        <v>158.35555555555555</v>
      </c>
      <c r="F53" s="338">
        <f t="shared" si="5"/>
        <v>45</v>
      </c>
      <c r="G53" s="339">
        <v>131</v>
      </c>
      <c r="H53" s="340">
        <v>169</v>
      </c>
      <c r="I53" s="340">
        <v>162</v>
      </c>
      <c r="J53" s="340">
        <v>178</v>
      </c>
      <c r="K53" s="340">
        <v>196</v>
      </c>
      <c r="L53" s="340">
        <v>180</v>
      </c>
      <c r="M53" s="340">
        <v>109</v>
      </c>
      <c r="N53" s="340">
        <v>171</v>
      </c>
      <c r="O53" s="340">
        <v>114</v>
      </c>
      <c r="P53" s="340">
        <v>117</v>
      </c>
      <c r="Q53" s="340">
        <v>132</v>
      </c>
      <c r="R53" s="340">
        <v>169</v>
      </c>
      <c r="S53" s="340">
        <v>134</v>
      </c>
      <c r="T53" s="340">
        <v>133</v>
      </c>
      <c r="U53" s="340">
        <v>124</v>
      </c>
      <c r="V53" s="340">
        <v>150</v>
      </c>
      <c r="W53" s="340">
        <v>177</v>
      </c>
      <c r="X53" s="340">
        <v>203</v>
      </c>
      <c r="Y53" s="340">
        <v>157</v>
      </c>
      <c r="Z53" s="340">
        <v>167</v>
      </c>
      <c r="AA53" s="340">
        <v>118</v>
      </c>
      <c r="AB53" s="340">
        <v>157</v>
      </c>
      <c r="AC53" s="340">
        <v>156</v>
      </c>
      <c r="AD53" s="340">
        <v>150</v>
      </c>
      <c r="AE53" s="340">
        <v>189</v>
      </c>
      <c r="AF53" s="340">
        <v>166</v>
      </c>
      <c r="AG53" s="340">
        <v>144</v>
      </c>
      <c r="AH53" s="340">
        <v>174</v>
      </c>
      <c r="AI53" s="340">
        <v>134</v>
      </c>
      <c r="AJ53" s="340">
        <v>149</v>
      </c>
      <c r="AK53" s="340">
        <v>159</v>
      </c>
      <c r="AL53" s="340">
        <v>131</v>
      </c>
      <c r="AM53" s="340">
        <v>151</v>
      </c>
      <c r="AN53" s="340">
        <v>147</v>
      </c>
      <c r="AO53" s="340">
        <v>158</v>
      </c>
      <c r="AP53" s="340">
        <v>172</v>
      </c>
      <c r="AQ53" s="340">
        <v>179</v>
      </c>
      <c r="AR53" s="340">
        <v>192</v>
      </c>
      <c r="AS53" s="340">
        <v>182</v>
      </c>
      <c r="AT53" s="340">
        <v>211</v>
      </c>
      <c r="AU53" s="340">
        <v>131</v>
      </c>
      <c r="AV53" s="340">
        <v>210</v>
      </c>
      <c r="AW53" s="340">
        <v>132</v>
      </c>
      <c r="AX53" s="340">
        <v>157</v>
      </c>
      <c r="AY53" s="340">
        <v>204</v>
      </c>
      <c r="AZ53" s="340"/>
      <c r="BA53" s="340"/>
      <c r="BB53" s="340"/>
      <c r="BC53" s="340"/>
      <c r="BD53" s="341"/>
      <c r="BE53" s="342"/>
      <c r="BF53" s="343"/>
      <c r="BG53" s="343"/>
      <c r="BH53" s="343"/>
      <c r="BI53" s="343"/>
      <c r="BJ53" s="343"/>
      <c r="BK53" s="343"/>
      <c r="BL53" s="343"/>
      <c r="BM53" s="343"/>
      <c r="BN53" s="343"/>
      <c r="BO53"/>
      <c r="BP53"/>
      <c r="BQ53"/>
      <c r="BR53"/>
    </row>
    <row r="54" spans="1:70" ht="12.75">
      <c r="A54" s="325">
        <v>50</v>
      </c>
      <c r="B54" s="326">
        <f t="shared" si="3"/>
        <v>11</v>
      </c>
      <c r="C54" s="327" t="s">
        <v>172</v>
      </c>
      <c r="D54" s="336" t="s">
        <v>18</v>
      </c>
      <c r="E54" s="337">
        <f t="shared" si="4"/>
        <v>187.88235294117646</v>
      </c>
      <c r="F54" s="338">
        <f t="shared" si="5"/>
        <v>17</v>
      </c>
      <c r="G54" s="339">
        <v>244</v>
      </c>
      <c r="H54" s="340">
        <v>221</v>
      </c>
      <c r="I54" s="340">
        <v>167</v>
      </c>
      <c r="J54" s="340">
        <v>192</v>
      </c>
      <c r="K54" s="340">
        <v>179</v>
      </c>
      <c r="L54" s="340">
        <v>244</v>
      </c>
      <c r="M54" s="340">
        <v>144</v>
      </c>
      <c r="N54" s="340">
        <v>211</v>
      </c>
      <c r="O54" s="340">
        <v>173</v>
      </c>
      <c r="P54" s="340">
        <v>249</v>
      </c>
      <c r="Q54" s="340">
        <v>204</v>
      </c>
      <c r="R54" s="340">
        <v>168</v>
      </c>
      <c r="S54" s="340">
        <v>213</v>
      </c>
      <c r="T54" s="340">
        <v>157</v>
      </c>
      <c r="U54" s="340">
        <v>124</v>
      </c>
      <c r="V54" s="340">
        <v>168</v>
      </c>
      <c r="W54" s="340">
        <v>136</v>
      </c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  <c r="BC54" s="340"/>
      <c r="BD54" s="341"/>
      <c r="BE54" s="342"/>
      <c r="BF54" s="343"/>
      <c r="BG54" s="343"/>
      <c r="BH54" s="343"/>
      <c r="BI54" s="343"/>
      <c r="BJ54" s="343"/>
      <c r="BK54" s="343"/>
      <c r="BL54" s="343"/>
      <c r="BM54" s="343"/>
      <c r="BN54" s="343"/>
      <c r="BO54"/>
      <c r="BP54"/>
      <c r="BQ54"/>
      <c r="BR54"/>
    </row>
    <row r="55" spans="1:70" ht="12.75">
      <c r="A55" s="325">
        <v>51</v>
      </c>
      <c r="B55" s="326">
        <f t="shared" si="3"/>
        <v>16</v>
      </c>
      <c r="C55" s="348" t="s">
        <v>145</v>
      </c>
      <c r="D55" s="328" t="s">
        <v>18</v>
      </c>
      <c r="E55" s="329">
        <f t="shared" si="4"/>
        <v>177.4</v>
      </c>
      <c r="F55" s="330">
        <f t="shared" si="5"/>
        <v>5</v>
      </c>
      <c r="G55" s="331">
        <v>188</v>
      </c>
      <c r="H55" s="332">
        <v>181</v>
      </c>
      <c r="I55" s="332">
        <v>180</v>
      </c>
      <c r="J55" s="332">
        <v>141</v>
      </c>
      <c r="K55" s="332">
        <v>197</v>
      </c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  <c r="AO55" s="332"/>
      <c r="AP55" s="332"/>
      <c r="AQ55" s="332"/>
      <c r="AR55" s="332"/>
      <c r="AS55" s="332"/>
      <c r="AT55" s="332"/>
      <c r="AU55" s="332"/>
      <c r="AV55" s="332"/>
      <c r="AW55" s="332"/>
      <c r="AX55" s="332"/>
      <c r="AY55" s="332"/>
      <c r="AZ55" s="332"/>
      <c r="BA55" s="332"/>
      <c r="BB55" s="332"/>
      <c r="BC55" s="332"/>
      <c r="BD55" s="333"/>
      <c r="BE55" s="334"/>
      <c r="BF55" s="335"/>
      <c r="BG55" s="335"/>
      <c r="BH55" s="335"/>
      <c r="BI55" s="335"/>
      <c r="BJ55" s="335"/>
      <c r="BK55" s="335"/>
      <c r="BL55" s="335"/>
      <c r="BM55" s="335"/>
      <c r="BN55" s="335"/>
      <c r="BO55"/>
      <c r="BP55"/>
      <c r="BQ55"/>
      <c r="BR55"/>
    </row>
    <row r="56" spans="1:70" ht="12.75">
      <c r="A56" s="325">
        <v>52</v>
      </c>
      <c r="B56" s="326">
        <f t="shared" si="3"/>
        <v>1</v>
      </c>
      <c r="C56" s="327" t="s">
        <v>58</v>
      </c>
      <c r="D56" s="336" t="s">
        <v>18</v>
      </c>
      <c r="E56" s="337">
        <f t="shared" si="4"/>
        <v>207.68</v>
      </c>
      <c r="F56" s="338">
        <f t="shared" si="5"/>
        <v>50</v>
      </c>
      <c r="G56" s="339">
        <v>156</v>
      </c>
      <c r="H56" s="340">
        <v>255</v>
      </c>
      <c r="I56" s="340">
        <v>198</v>
      </c>
      <c r="J56" s="340">
        <v>175</v>
      </c>
      <c r="K56" s="340">
        <v>205</v>
      </c>
      <c r="L56" s="340">
        <v>200</v>
      </c>
      <c r="M56" s="340">
        <v>214</v>
      </c>
      <c r="N56" s="340">
        <v>247</v>
      </c>
      <c r="O56" s="340">
        <v>185</v>
      </c>
      <c r="P56" s="340">
        <v>177</v>
      </c>
      <c r="Q56" s="340">
        <v>191</v>
      </c>
      <c r="R56" s="340">
        <v>205</v>
      </c>
      <c r="S56" s="340">
        <v>224</v>
      </c>
      <c r="T56" s="340">
        <v>190</v>
      </c>
      <c r="U56" s="340">
        <v>244</v>
      </c>
      <c r="V56" s="340">
        <v>224</v>
      </c>
      <c r="W56" s="340">
        <v>213</v>
      </c>
      <c r="X56" s="340">
        <v>213</v>
      </c>
      <c r="Y56" s="340">
        <v>201</v>
      </c>
      <c r="Z56" s="340">
        <v>216</v>
      </c>
      <c r="AA56" s="340">
        <v>169</v>
      </c>
      <c r="AB56" s="340">
        <v>165</v>
      </c>
      <c r="AC56" s="340">
        <v>195</v>
      </c>
      <c r="AD56" s="340">
        <v>227</v>
      </c>
      <c r="AE56" s="340">
        <v>269</v>
      </c>
      <c r="AF56" s="340">
        <v>227</v>
      </c>
      <c r="AG56" s="340">
        <v>258</v>
      </c>
      <c r="AH56" s="340">
        <v>225</v>
      </c>
      <c r="AI56" s="340">
        <v>212</v>
      </c>
      <c r="AJ56" s="340">
        <v>228</v>
      </c>
      <c r="AK56" s="340">
        <v>215</v>
      </c>
      <c r="AL56" s="340">
        <v>234</v>
      </c>
      <c r="AM56" s="340">
        <v>205</v>
      </c>
      <c r="AN56" s="340">
        <v>200</v>
      </c>
      <c r="AO56" s="340">
        <v>173</v>
      </c>
      <c r="AP56" s="340">
        <v>190</v>
      </c>
      <c r="AQ56" s="340">
        <v>205</v>
      </c>
      <c r="AR56" s="340">
        <v>234</v>
      </c>
      <c r="AS56" s="340">
        <v>211</v>
      </c>
      <c r="AT56" s="340">
        <v>252</v>
      </c>
      <c r="AU56" s="340">
        <v>179</v>
      </c>
      <c r="AV56" s="340">
        <v>212</v>
      </c>
      <c r="AW56" s="340">
        <v>213</v>
      </c>
      <c r="AX56" s="340">
        <v>211</v>
      </c>
      <c r="AY56" s="340">
        <v>183</v>
      </c>
      <c r="AZ56" s="340">
        <v>201</v>
      </c>
      <c r="BA56" s="340">
        <v>227</v>
      </c>
      <c r="BB56" s="340">
        <v>161</v>
      </c>
      <c r="BC56" s="340">
        <v>190</v>
      </c>
      <c r="BD56" s="341">
        <v>180</v>
      </c>
      <c r="BE56" s="342">
        <v>212</v>
      </c>
      <c r="BF56" s="343">
        <v>173</v>
      </c>
      <c r="BG56" s="343">
        <v>202</v>
      </c>
      <c r="BH56" s="343">
        <v>210</v>
      </c>
      <c r="BI56" s="343">
        <v>179</v>
      </c>
      <c r="BJ56" s="343">
        <v>222</v>
      </c>
      <c r="BK56" s="343">
        <v>143</v>
      </c>
      <c r="BL56" s="343">
        <v>222</v>
      </c>
      <c r="BM56" s="343">
        <v>198</v>
      </c>
      <c r="BN56" s="343">
        <v>208</v>
      </c>
      <c r="BO56"/>
      <c r="BP56"/>
      <c r="BQ56"/>
      <c r="BR56"/>
    </row>
    <row r="57" spans="1:70" ht="12.75">
      <c r="A57" s="325">
        <v>53</v>
      </c>
      <c r="B57" s="326">
        <f t="shared" si="3"/>
        <v>20</v>
      </c>
      <c r="C57" s="327" t="s">
        <v>119</v>
      </c>
      <c r="D57" s="336" t="s">
        <v>18</v>
      </c>
      <c r="E57" s="337">
        <f t="shared" si="4"/>
        <v>168.92</v>
      </c>
      <c r="F57" s="338">
        <f t="shared" si="5"/>
        <v>50</v>
      </c>
      <c r="G57" s="339">
        <v>169</v>
      </c>
      <c r="H57" s="340">
        <v>180</v>
      </c>
      <c r="I57" s="340">
        <v>161</v>
      </c>
      <c r="J57" s="340">
        <v>213</v>
      </c>
      <c r="K57" s="340">
        <v>168</v>
      </c>
      <c r="L57" s="340">
        <v>176</v>
      </c>
      <c r="M57" s="340">
        <v>178</v>
      </c>
      <c r="N57" s="340">
        <v>190</v>
      </c>
      <c r="O57" s="340">
        <v>186</v>
      </c>
      <c r="P57" s="340">
        <v>205</v>
      </c>
      <c r="Q57" s="340">
        <v>153</v>
      </c>
      <c r="R57" s="340">
        <v>161</v>
      </c>
      <c r="S57" s="340">
        <v>143</v>
      </c>
      <c r="T57" s="340">
        <v>192</v>
      </c>
      <c r="U57" s="340">
        <v>154</v>
      </c>
      <c r="V57" s="340">
        <v>169</v>
      </c>
      <c r="W57" s="340">
        <v>185</v>
      </c>
      <c r="X57" s="340">
        <v>190</v>
      </c>
      <c r="Y57" s="340">
        <v>183</v>
      </c>
      <c r="Z57" s="340">
        <v>179</v>
      </c>
      <c r="AA57" s="340">
        <v>165</v>
      </c>
      <c r="AB57" s="340">
        <v>128</v>
      </c>
      <c r="AC57" s="340">
        <v>175</v>
      </c>
      <c r="AD57" s="340">
        <v>190</v>
      </c>
      <c r="AE57" s="340">
        <v>179</v>
      </c>
      <c r="AF57" s="340">
        <v>176</v>
      </c>
      <c r="AG57" s="340">
        <v>174</v>
      </c>
      <c r="AH57" s="340">
        <v>179</v>
      </c>
      <c r="AI57" s="340">
        <v>146</v>
      </c>
      <c r="AJ57" s="340">
        <v>195</v>
      </c>
      <c r="AK57" s="340">
        <v>183</v>
      </c>
      <c r="AL57" s="340">
        <v>140</v>
      </c>
      <c r="AM57" s="340">
        <v>149</v>
      </c>
      <c r="AN57" s="340">
        <v>181</v>
      </c>
      <c r="AO57" s="340">
        <v>173</v>
      </c>
      <c r="AP57" s="340">
        <v>161</v>
      </c>
      <c r="AQ57" s="340">
        <v>191</v>
      </c>
      <c r="AR57" s="340">
        <v>124</v>
      </c>
      <c r="AS57" s="340">
        <v>217</v>
      </c>
      <c r="AT57" s="340">
        <v>145</v>
      </c>
      <c r="AU57" s="340">
        <v>169</v>
      </c>
      <c r="AV57" s="340">
        <v>113</v>
      </c>
      <c r="AW57" s="340">
        <v>122</v>
      </c>
      <c r="AX57" s="340">
        <v>172</v>
      </c>
      <c r="AY57" s="340">
        <v>168</v>
      </c>
      <c r="AZ57" s="340">
        <v>163</v>
      </c>
      <c r="BA57" s="340">
        <v>180</v>
      </c>
      <c r="BB57" s="340">
        <v>128</v>
      </c>
      <c r="BC57" s="340">
        <v>161</v>
      </c>
      <c r="BD57" s="341">
        <v>164</v>
      </c>
      <c r="BE57" s="342">
        <v>210</v>
      </c>
      <c r="BF57" s="343">
        <v>106</v>
      </c>
      <c r="BG57" s="343">
        <v>141</v>
      </c>
      <c r="BH57" s="343">
        <v>154</v>
      </c>
      <c r="BI57" s="343">
        <v>130</v>
      </c>
      <c r="BJ57" s="343">
        <v>158</v>
      </c>
      <c r="BK57" s="343">
        <v>119</v>
      </c>
      <c r="BL57" s="343">
        <v>166</v>
      </c>
      <c r="BM57" s="343">
        <v>191</v>
      </c>
      <c r="BN57" s="343">
        <v>189</v>
      </c>
      <c r="BO57"/>
      <c r="BP57"/>
      <c r="BQ57"/>
      <c r="BR57"/>
    </row>
    <row r="58" spans="1:70" ht="12.75">
      <c r="A58" s="325">
        <v>54</v>
      </c>
      <c r="B58" s="326">
        <f t="shared" si="3"/>
        <v>21</v>
      </c>
      <c r="C58" s="327" t="s">
        <v>141</v>
      </c>
      <c r="D58" s="336" t="s">
        <v>18</v>
      </c>
      <c r="E58" s="337">
        <f t="shared" si="4"/>
        <v>167</v>
      </c>
      <c r="F58" s="338">
        <f t="shared" si="5"/>
        <v>50</v>
      </c>
      <c r="G58" s="339">
        <v>152</v>
      </c>
      <c r="H58" s="340">
        <v>155</v>
      </c>
      <c r="I58" s="340">
        <v>152</v>
      </c>
      <c r="J58" s="340">
        <v>150</v>
      </c>
      <c r="K58" s="340">
        <v>172</v>
      </c>
      <c r="L58" s="340">
        <v>183</v>
      </c>
      <c r="M58" s="340">
        <v>164</v>
      </c>
      <c r="N58" s="340">
        <v>167</v>
      </c>
      <c r="O58" s="340">
        <v>214</v>
      </c>
      <c r="P58" s="340">
        <v>158</v>
      </c>
      <c r="Q58" s="340">
        <v>236</v>
      </c>
      <c r="R58" s="340">
        <v>202</v>
      </c>
      <c r="S58" s="340">
        <v>170</v>
      </c>
      <c r="T58" s="340">
        <v>148</v>
      </c>
      <c r="U58" s="340">
        <v>160</v>
      </c>
      <c r="V58" s="340">
        <v>160</v>
      </c>
      <c r="W58" s="340">
        <v>149</v>
      </c>
      <c r="X58" s="340">
        <v>147</v>
      </c>
      <c r="Y58" s="340">
        <v>177</v>
      </c>
      <c r="Z58" s="340">
        <v>157</v>
      </c>
      <c r="AA58" s="340">
        <v>170</v>
      </c>
      <c r="AB58" s="340">
        <v>182</v>
      </c>
      <c r="AC58" s="340">
        <v>182</v>
      </c>
      <c r="AD58" s="340">
        <v>168</v>
      </c>
      <c r="AE58" s="340">
        <v>203</v>
      </c>
      <c r="AF58" s="340">
        <v>141</v>
      </c>
      <c r="AG58" s="340">
        <v>231</v>
      </c>
      <c r="AH58" s="340">
        <v>141</v>
      </c>
      <c r="AI58" s="340">
        <v>180</v>
      </c>
      <c r="AJ58" s="340">
        <v>146</v>
      </c>
      <c r="AK58" s="340">
        <v>128</v>
      </c>
      <c r="AL58" s="340">
        <v>246</v>
      </c>
      <c r="AM58" s="340">
        <v>214</v>
      </c>
      <c r="AN58" s="340">
        <v>197</v>
      </c>
      <c r="AO58" s="340">
        <v>159</v>
      </c>
      <c r="AP58" s="340">
        <v>176</v>
      </c>
      <c r="AQ58" s="340">
        <v>160</v>
      </c>
      <c r="AR58" s="340">
        <v>173</v>
      </c>
      <c r="AS58" s="340">
        <v>137</v>
      </c>
      <c r="AT58" s="340">
        <v>161</v>
      </c>
      <c r="AU58" s="340">
        <v>141</v>
      </c>
      <c r="AV58" s="340">
        <v>110</v>
      </c>
      <c r="AW58" s="340">
        <v>134</v>
      </c>
      <c r="AX58" s="340">
        <v>137</v>
      </c>
      <c r="AY58" s="340">
        <v>122</v>
      </c>
      <c r="AZ58" s="340">
        <v>123</v>
      </c>
      <c r="BA58" s="340">
        <v>215</v>
      </c>
      <c r="BB58" s="340">
        <v>170</v>
      </c>
      <c r="BC58" s="340">
        <v>144</v>
      </c>
      <c r="BD58" s="341">
        <v>186</v>
      </c>
      <c r="BE58" s="342">
        <v>134</v>
      </c>
      <c r="BF58" s="343">
        <v>157</v>
      </c>
      <c r="BG58" s="343">
        <v>226</v>
      </c>
      <c r="BH58" s="343">
        <v>191</v>
      </c>
      <c r="BI58" s="343">
        <v>163</v>
      </c>
      <c r="BJ58" s="343">
        <v>188</v>
      </c>
      <c r="BK58" s="343">
        <v>158</v>
      </c>
      <c r="BL58" s="343">
        <v>170</v>
      </c>
      <c r="BM58" s="343">
        <v>190</v>
      </c>
      <c r="BN58" s="343">
        <v>200</v>
      </c>
      <c r="BO58"/>
      <c r="BP58"/>
      <c r="BQ58"/>
      <c r="BR58"/>
    </row>
    <row r="59" spans="1:70" ht="12.75">
      <c r="A59" s="325">
        <v>55</v>
      </c>
      <c r="B59" s="326">
        <f t="shared" si="3"/>
        <v>19</v>
      </c>
      <c r="C59" s="327" t="s">
        <v>142</v>
      </c>
      <c r="D59" s="336" t="s">
        <v>18</v>
      </c>
      <c r="E59" s="337">
        <f t="shared" si="4"/>
        <v>171.6</v>
      </c>
      <c r="F59" s="338">
        <f t="shared" si="5"/>
        <v>5</v>
      </c>
      <c r="G59" s="339">
        <v>183</v>
      </c>
      <c r="H59" s="340">
        <v>189</v>
      </c>
      <c r="I59" s="340">
        <v>150</v>
      </c>
      <c r="J59" s="340">
        <v>157</v>
      </c>
      <c r="K59" s="340">
        <v>179</v>
      </c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1"/>
      <c r="BE59" s="342"/>
      <c r="BF59" s="343"/>
      <c r="BG59" s="343"/>
      <c r="BH59" s="343"/>
      <c r="BI59" s="343"/>
      <c r="BJ59" s="343"/>
      <c r="BK59" s="343"/>
      <c r="BL59" s="343"/>
      <c r="BM59" s="343"/>
      <c r="BN59" s="343"/>
      <c r="BO59"/>
      <c r="BP59"/>
      <c r="BQ59"/>
      <c r="BR59"/>
    </row>
    <row r="60" spans="1:70" ht="12.75">
      <c r="A60" s="325">
        <v>56</v>
      </c>
      <c r="B60" s="326">
        <f t="shared" si="3"/>
        <v>27</v>
      </c>
      <c r="C60" s="327" t="s">
        <v>173</v>
      </c>
      <c r="D60" s="336" t="s">
        <v>18</v>
      </c>
      <c r="E60" s="337">
        <f t="shared" si="4"/>
        <v>154.34</v>
      </c>
      <c r="F60" s="338">
        <f t="shared" si="5"/>
        <v>50</v>
      </c>
      <c r="G60" s="339">
        <v>129</v>
      </c>
      <c r="H60" s="340">
        <v>120</v>
      </c>
      <c r="I60" s="340">
        <v>129</v>
      </c>
      <c r="J60" s="340">
        <v>180</v>
      </c>
      <c r="K60" s="340">
        <v>119</v>
      </c>
      <c r="L60" s="340">
        <v>160</v>
      </c>
      <c r="M60" s="340">
        <v>134</v>
      </c>
      <c r="N60" s="340">
        <v>138</v>
      </c>
      <c r="O60" s="340">
        <v>154</v>
      </c>
      <c r="P60" s="340">
        <v>214</v>
      </c>
      <c r="Q60" s="340">
        <v>118</v>
      </c>
      <c r="R60" s="340">
        <v>188</v>
      </c>
      <c r="S60" s="340">
        <v>174</v>
      </c>
      <c r="T60" s="340">
        <v>135</v>
      </c>
      <c r="U60" s="340">
        <v>189</v>
      </c>
      <c r="V60" s="340">
        <v>114</v>
      </c>
      <c r="W60" s="340">
        <v>170</v>
      </c>
      <c r="X60" s="340">
        <v>169</v>
      </c>
      <c r="Y60" s="340">
        <v>177</v>
      </c>
      <c r="Z60" s="340">
        <v>152</v>
      </c>
      <c r="AA60" s="340">
        <v>175</v>
      </c>
      <c r="AB60" s="340">
        <v>156</v>
      </c>
      <c r="AC60" s="340">
        <v>141</v>
      </c>
      <c r="AD60" s="340">
        <v>154</v>
      </c>
      <c r="AE60" s="340">
        <v>158</v>
      </c>
      <c r="AF60" s="340">
        <v>126</v>
      </c>
      <c r="AG60" s="340">
        <v>162</v>
      </c>
      <c r="AH60" s="340">
        <v>135</v>
      </c>
      <c r="AI60" s="340">
        <v>131</v>
      </c>
      <c r="AJ60" s="340">
        <v>139</v>
      </c>
      <c r="AK60" s="340">
        <v>114</v>
      </c>
      <c r="AL60" s="340">
        <v>150</v>
      </c>
      <c r="AM60" s="340">
        <v>164</v>
      </c>
      <c r="AN60" s="340">
        <v>149</v>
      </c>
      <c r="AO60" s="340">
        <v>146</v>
      </c>
      <c r="AP60" s="340">
        <v>163</v>
      </c>
      <c r="AQ60" s="340">
        <v>137</v>
      </c>
      <c r="AR60" s="340">
        <v>168</v>
      </c>
      <c r="AS60" s="340">
        <v>177</v>
      </c>
      <c r="AT60" s="340">
        <v>138</v>
      </c>
      <c r="AU60" s="340">
        <v>154</v>
      </c>
      <c r="AV60" s="340">
        <v>149</v>
      </c>
      <c r="AW60" s="340">
        <v>202</v>
      </c>
      <c r="AX60" s="340">
        <v>199</v>
      </c>
      <c r="AY60" s="340">
        <v>179</v>
      </c>
      <c r="AZ60" s="340">
        <v>168</v>
      </c>
      <c r="BA60" s="340">
        <v>155</v>
      </c>
      <c r="BB60" s="340">
        <v>120</v>
      </c>
      <c r="BC60" s="340">
        <v>166</v>
      </c>
      <c r="BD60" s="341">
        <v>179</v>
      </c>
      <c r="BE60" s="342">
        <v>187</v>
      </c>
      <c r="BF60" s="343">
        <v>198</v>
      </c>
      <c r="BG60" s="343">
        <v>169</v>
      </c>
      <c r="BH60" s="343">
        <v>125</v>
      </c>
      <c r="BI60" s="343">
        <v>138</v>
      </c>
      <c r="BJ60" s="343">
        <v>160</v>
      </c>
      <c r="BK60" s="343">
        <v>138</v>
      </c>
      <c r="BL60" s="343">
        <v>174</v>
      </c>
      <c r="BM60" s="343">
        <v>152</v>
      </c>
      <c r="BN60" s="343">
        <v>124</v>
      </c>
      <c r="BO60"/>
      <c r="BP60"/>
      <c r="BQ60"/>
      <c r="BR60"/>
    </row>
    <row r="61" spans="1:70" ht="12.75">
      <c r="A61" s="325">
        <v>57</v>
      </c>
      <c r="B61" s="326">
        <f t="shared" si="3"/>
        <v>31</v>
      </c>
      <c r="C61" s="327" t="s">
        <v>174</v>
      </c>
      <c r="D61" s="336" t="s">
        <v>18</v>
      </c>
      <c r="E61" s="337">
        <f t="shared" si="4"/>
        <v>147.26</v>
      </c>
      <c r="F61" s="338">
        <f t="shared" si="5"/>
        <v>50</v>
      </c>
      <c r="G61" s="339">
        <v>174</v>
      </c>
      <c r="H61" s="340">
        <v>145</v>
      </c>
      <c r="I61" s="340">
        <v>109</v>
      </c>
      <c r="J61" s="340">
        <v>107</v>
      </c>
      <c r="K61" s="340">
        <v>99</v>
      </c>
      <c r="L61" s="340">
        <v>165</v>
      </c>
      <c r="M61" s="340">
        <v>163</v>
      </c>
      <c r="N61" s="340">
        <v>196</v>
      </c>
      <c r="O61" s="340">
        <v>155</v>
      </c>
      <c r="P61" s="340">
        <v>159</v>
      </c>
      <c r="Q61" s="340">
        <v>155</v>
      </c>
      <c r="R61" s="340">
        <v>152</v>
      </c>
      <c r="S61" s="340">
        <v>138</v>
      </c>
      <c r="T61" s="340">
        <v>146</v>
      </c>
      <c r="U61" s="340">
        <v>132</v>
      </c>
      <c r="V61" s="340">
        <v>144</v>
      </c>
      <c r="W61" s="340">
        <v>117</v>
      </c>
      <c r="X61" s="340">
        <v>189</v>
      </c>
      <c r="Y61" s="340">
        <v>112</v>
      </c>
      <c r="Z61" s="340">
        <v>157</v>
      </c>
      <c r="AA61" s="340">
        <v>152</v>
      </c>
      <c r="AB61" s="340">
        <v>222</v>
      </c>
      <c r="AC61" s="340">
        <v>146</v>
      </c>
      <c r="AD61" s="340">
        <v>130</v>
      </c>
      <c r="AE61" s="340">
        <v>101</v>
      </c>
      <c r="AF61" s="340">
        <v>107</v>
      </c>
      <c r="AG61" s="340">
        <v>145</v>
      </c>
      <c r="AH61" s="340">
        <v>166</v>
      </c>
      <c r="AI61" s="340">
        <v>166</v>
      </c>
      <c r="AJ61" s="340">
        <v>167</v>
      </c>
      <c r="AK61" s="340">
        <v>140</v>
      </c>
      <c r="AL61" s="340">
        <v>116</v>
      </c>
      <c r="AM61" s="340">
        <v>150</v>
      </c>
      <c r="AN61" s="340">
        <v>125</v>
      </c>
      <c r="AO61" s="340">
        <v>159</v>
      </c>
      <c r="AP61" s="340">
        <v>172</v>
      </c>
      <c r="AQ61" s="340">
        <v>201</v>
      </c>
      <c r="AR61" s="340">
        <v>127</v>
      </c>
      <c r="AS61" s="340">
        <v>160</v>
      </c>
      <c r="AT61" s="340">
        <v>134</v>
      </c>
      <c r="AU61" s="340">
        <v>142</v>
      </c>
      <c r="AV61" s="340">
        <v>125</v>
      </c>
      <c r="AW61" s="340">
        <v>153</v>
      </c>
      <c r="AX61" s="340">
        <v>150</v>
      </c>
      <c r="AY61" s="340">
        <v>139</v>
      </c>
      <c r="AZ61" s="340">
        <v>160</v>
      </c>
      <c r="BA61" s="340">
        <v>147</v>
      </c>
      <c r="BB61" s="340">
        <v>143</v>
      </c>
      <c r="BC61" s="340">
        <v>154</v>
      </c>
      <c r="BD61" s="341">
        <v>150</v>
      </c>
      <c r="BE61" s="342">
        <v>151</v>
      </c>
      <c r="BF61" s="343">
        <v>150</v>
      </c>
      <c r="BG61" s="343">
        <v>182</v>
      </c>
      <c r="BH61" s="343">
        <v>137</v>
      </c>
      <c r="BI61" s="343">
        <v>115</v>
      </c>
      <c r="BJ61" s="343">
        <v>135</v>
      </c>
      <c r="BK61" s="343"/>
      <c r="BL61" s="343"/>
      <c r="BM61" s="343"/>
      <c r="BN61" s="343"/>
      <c r="BO61"/>
      <c r="BP61"/>
      <c r="BQ61"/>
      <c r="BR61"/>
    </row>
    <row r="62" spans="1:70" ht="12.75">
      <c r="A62" s="325">
        <v>58</v>
      </c>
      <c r="B62" s="326">
        <f t="shared" si="3"/>
        <v>23</v>
      </c>
      <c r="C62" s="327" t="s">
        <v>175</v>
      </c>
      <c r="D62" s="336" t="s">
        <v>18</v>
      </c>
      <c r="E62" s="337">
        <f t="shared" si="4"/>
        <v>162.7</v>
      </c>
      <c r="F62" s="338">
        <f t="shared" si="5"/>
        <v>10</v>
      </c>
      <c r="G62" s="339">
        <v>159</v>
      </c>
      <c r="H62" s="340">
        <v>122</v>
      </c>
      <c r="I62" s="340">
        <v>132</v>
      </c>
      <c r="J62" s="340">
        <v>149</v>
      </c>
      <c r="K62" s="340">
        <v>193</v>
      </c>
      <c r="L62" s="340">
        <v>181</v>
      </c>
      <c r="M62" s="340">
        <v>201</v>
      </c>
      <c r="N62" s="340">
        <v>169</v>
      </c>
      <c r="O62" s="340">
        <v>182</v>
      </c>
      <c r="P62" s="340">
        <v>139</v>
      </c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0"/>
      <c r="BD62" s="341"/>
      <c r="BE62" s="342"/>
      <c r="BF62" s="343"/>
      <c r="BG62" s="343"/>
      <c r="BH62" s="343"/>
      <c r="BI62" s="343"/>
      <c r="BJ62" s="343"/>
      <c r="BK62" s="343"/>
      <c r="BL62" s="343"/>
      <c r="BM62" s="343"/>
      <c r="BN62" s="343"/>
      <c r="BO62"/>
      <c r="BP62"/>
      <c r="BQ62"/>
      <c r="BR62"/>
    </row>
    <row r="63" spans="1:70" ht="12.75">
      <c r="A63" s="325">
        <v>59</v>
      </c>
      <c r="B63" s="326">
        <f t="shared" si="3"/>
        <v>29</v>
      </c>
      <c r="C63" s="327" t="s">
        <v>108</v>
      </c>
      <c r="D63" s="336" t="s">
        <v>18</v>
      </c>
      <c r="E63" s="337">
        <f t="shared" si="4"/>
        <v>150.625</v>
      </c>
      <c r="F63" s="338">
        <f t="shared" si="5"/>
        <v>8</v>
      </c>
      <c r="G63" s="339">
        <v>176</v>
      </c>
      <c r="H63" s="340">
        <v>115</v>
      </c>
      <c r="I63" s="340">
        <v>105</v>
      </c>
      <c r="J63" s="340">
        <v>158</v>
      </c>
      <c r="K63" s="340">
        <v>145</v>
      </c>
      <c r="L63" s="340">
        <v>201</v>
      </c>
      <c r="M63" s="340">
        <v>163</v>
      </c>
      <c r="N63" s="340">
        <v>142</v>
      </c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1"/>
      <c r="BE63" s="342"/>
      <c r="BF63" s="343"/>
      <c r="BG63" s="343"/>
      <c r="BH63" s="343"/>
      <c r="BI63" s="343"/>
      <c r="BJ63" s="343"/>
      <c r="BK63" s="343"/>
      <c r="BL63" s="343"/>
      <c r="BM63" s="343"/>
      <c r="BN63" s="343"/>
      <c r="BO63"/>
      <c r="BP63"/>
      <c r="BQ63"/>
      <c r="BR63"/>
    </row>
    <row r="64" spans="1:70" ht="12.75">
      <c r="A64" s="325">
        <v>60</v>
      </c>
      <c r="B64" s="326">
        <f t="shared" si="3"/>
        <v>19</v>
      </c>
      <c r="C64" s="327" t="s">
        <v>176</v>
      </c>
      <c r="D64" s="336" t="s">
        <v>18</v>
      </c>
      <c r="E64" s="337">
        <f t="shared" si="4"/>
        <v>170.5</v>
      </c>
      <c r="F64" s="338">
        <f t="shared" si="5"/>
        <v>6</v>
      </c>
      <c r="G64" s="339">
        <v>158</v>
      </c>
      <c r="H64" s="340">
        <v>205</v>
      </c>
      <c r="I64" s="340">
        <v>147</v>
      </c>
      <c r="J64" s="340">
        <v>154</v>
      </c>
      <c r="K64" s="340">
        <v>177</v>
      </c>
      <c r="L64" s="340">
        <v>182</v>
      </c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1"/>
      <c r="BE64" s="342"/>
      <c r="BF64" s="343"/>
      <c r="BG64" s="343"/>
      <c r="BH64" s="343"/>
      <c r="BI64" s="343"/>
      <c r="BJ64" s="343"/>
      <c r="BK64" s="343"/>
      <c r="BL64" s="343"/>
      <c r="BM64" s="343"/>
      <c r="BN64" s="343"/>
      <c r="BO64"/>
      <c r="BP64"/>
      <c r="BQ64"/>
      <c r="BR64"/>
    </row>
    <row r="65" spans="1:70" ht="12.75">
      <c r="A65" s="325">
        <v>61</v>
      </c>
      <c r="B65" s="326">
        <f t="shared" si="3"/>
        <v>35</v>
      </c>
      <c r="C65" s="327" t="s">
        <v>106</v>
      </c>
      <c r="D65" s="336" t="s">
        <v>14</v>
      </c>
      <c r="E65" s="337">
        <f t="shared" si="4"/>
        <v>134.78</v>
      </c>
      <c r="F65" s="338">
        <f t="shared" si="5"/>
        <v>50</v>
      </c>
      <c r="G65" s="339">
        <v>118</v>
      </c>
      <c r="H65" s="340">
        <v>140</v>
      </c>
      <c r="I65" s="340">
        <v>128</v>
      </c>
      <c r="J65" s="340">
        <v>146</v>
      </c>
      <c r="K65" s="340">
        <v>127</v>
      </c>
      <c r="L65" s="340">
        <v>156</v>
      </c>
      <c r="M65" s="340">
        <v>139</v>
      </c>
      <c r="N65" s="340">
        <v>142</v>
      </c>
      <c r="O65" s="340">
        <v>112</v>
      </c>
      <c r="P65" s="340">
        <v>125</v>
      </c>
      <c r="Q65" s="340">
        <v>141</v>
      </c>
      <c r="R65" s="340">
        <v>137</v>
      </c>
      <c r="S65" s="340">
        <v>145</v>
      </c>
      <c r="T65" s="340">
        <v>138</v>
      </c>
      <c r="U65" s="340">
        <v>122</v>
      </c>
      <c r="V65" s="340">
        <v>115</v>
      </c>
      <c r="W65" s="340">
        <v>158</v>
      </c>
      <c r="X65" s="340">
        <v>161</v>
      </c>
      <c r="Y65" s="340">
        <v>129</v>
      </c>
      <c r="Z65" s="340">
        <v>133</v>
      </c>
      <c r="AA65" s="340">
        <v>139</v>
      </c>
      <c r="AB65" s="340">
        <v>134</v>
      </c>
      <c r="AC65" s="340">
        <v>139</v>
      </c>
      <c r="AD65" s="340">
        <v>154</v>
      </c>
      <c r="AE65" s="340">
        <v>146</v>
      </c>
      <c r="AF65" s="340">
        <v>154</v>
      </c>
      <c r="AG65" s="340">
        <v>131</v>
      </c>
      <c r="AH65" s="340">
        <v>153</v>
      </c>
      <c r="AI65" s="340">
        <v>136</v>
      </c>
      <c r="AJ65" s="340">
        <v>120</v>
      </c>
      <c r="AK65" s="340">
        <v>146</v>
      </c>
      <c r="AL65" s="340">
        <v>95</v>
      </c>
      <c r="AM65" s="340">
        <v>100</v>
      </c>
      <c r="AN65" s="340">
        <v>123</v>
      </c>
      <c r="AO65" s="340">
        <v>132</v>
      </c>
      <c r="AP65" s="340">
        <v>173</v>
      </c>
      <c r="AQ65" s="340">
        <v>117</v>
      </c>
      <c r="AR65" s="340">
        <v>135</v>
      </c>
      <c r="AS65" s="340">
        <v>105</v>
      </c>
      <c r="AT65" s="340">
        <v>140</v>
      </c>
      <c r="AU65" s="340">
        <v>126</v>
      </c>
      <c r="AV65" s="340">
        <v>138</v>
      </c>
      <c r="AW65" s="340">
        <v>123</v>
      </c>
      <c r="AX65" s="340">
        <v>154</v>
      </c>
      <c r="AY65" s="340">
        <v>131</v>
      </c>
      <c r="AZ65" s="340">
        <v>126</v>
      </c>
      <c r="BA65" s="340">
        <v>158</v>
      </c>
      <c r="BB65" s="340">
        <v>135</v>
      </c>
      <c r="BC65" s="340">
        <v>116</v>
      </c>
      <c r="BD65" s="341">
        <v>148</v>
      </c>
      <c r="BE65" s="342">
        <v>134</v>
      </c>
      <c r="BF65" s="343">
        <v>128</v>
      </c>
      <c r="BG65" s="343">
        <v>86</v>
      </c>
      <c r="BH65" s="343">
        <v>152</v>
      </c>
      <c r="BI65" s="343">
        <v>110</v>
      </c>
      <c r="BJ65" s="343">
        <v>115</v>
      </c>
      <c r="BK65" s="343">
        <v>119</v>
      </c>
      <c r="BL65" s="343">
        <v>170</v>
      </c>
      <c r="BM65" s="343">
        <v>151</v>
      </c>
      <c r="BN65" s="343">
        <v>128</v>
      </c>
      <c r="BO65"/>
      <c r="BP65"/>
      <c r="BQ65"/>
      <c r="BR65"/>
    </row>
    <row r="66" spans="1:70" ht="12.75">
      <c r="A66" s="325">
        <v>62</v>
      </c>
      <c r="B66" s="326">
        <f t="shared" si="3"/>
        <v>27</v>
      </c>
      <c r="C66" s="348" t="s">
        <v>146</v>
      </c>
      <c r="D66" s="328" t="s">
        <v>18</v>
      </c>
      <c r="E66" s="329">
        <f t="shared" si="4"/>
        <v>154.75</v>
      </c>
      <c r="F66" s="330">
        <f t="shared" si="5"/>
        <v>4</v>
      </c>
      <c r="G66" s="331">
        <v>146</v>
      </c>
      <c r="H66" s="332">
        <v>126</v>
      </c>
      <c r="I66" s="332">
        <v>203</v>
      </c>
      <c r="J66" s="332">
        <v>144</v>
      </c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3"/>
      <c r="BE66" s="334"/>
      <c r="BF66" s="335"/>
      <c r="BG66" s="335"/>
      <c r="BH66" s="335"/>
      <c r="BI66" s="335"/>
      <c r="BJ66" s="335"/>
      <c r="BK66" s="335"/>
      <c r="BL66" s="335"/>
      <c r="BM66" s="335"/>
      <c r="BN66" s="335"/>
      <c r="BO66"/>
      <c r="BP66"/>
      <c r="BQ66"/>
      <c r="BR66"/>
    </row>
    <row r="67" spans="1:70" ht="12.75">
      <c r="A67" s="325">
        <v>63</v>
      </c>
      <c r="B67" s="326">
        <f t="shared" si="3"/>
        <v>3</v>
      </c>
      <c r="C67" s="327" t="s">
        <v>138</v>
      </c>
      <c r="D67" s="336" t="s">
        <v>18</v>
      </c>
      <c r="E67" s="337">
        <f t="shared" si="4"/>
        <v>202.54</v>
      </c>
      <c r="F67" s="338">
        <f t="shared" si="5"/>
        <v>50</v>
      </c>
      <c r="G67" s="339">
        <v>190</v>
      </c>
      <c r="H67" s="340">
        <v>185</v>
      </c>
      <c r="I67" s="340">
        <v>146</v>
      </c>
      <c r="J67" s="340">
        <v>242</v>
      </c>
      <c r="K67" s="340">
        <v>172</v>
      </c>
      <c r="L67" s="340">
        <v>213</v>
      </c>
      <c r="M67" s="340">
        <v>252</v>
      </c>
      <c r="N67" s="340">
        <v>211</v>
      </c>
      <c r="O67" s="340">
        <v>198</v>
      </c>
      <c r="P67" s="340">
        <v>193</v>
      </c>
      <c r="Q67" s="340">
        <v>224</v>
      </c>
      <c r="R67" s="340">
        <v>172</v>
      </c>
      <c r="S67" s="340">
        <v>233</v>
      </c>
      <c r="T67" s="340">
        <v>214</v>
      </c>
      <c r="U67" s="340">
        <v>173</v>
      </c>
      <c r="V67" s="340">
        <v>222</v>
      </c>
      <c r="W67" s="340">
        <v>183</v>
      </c>
      <c r="X67" s="340">
        <v>159</v>
      </c>
      <c r="Y67" s="340">
        <v>200</v>
      </c>
      <c r="Z67" s="340">
        <v>164</v>
      </c>
      <c r="AA67" s="340">
        <v>193</v>
      </c>
      <c r="AB67" s="340">
        <v>206</v>
      </c>
      <c r="AC67" s="340">
        <v>170</v>
      </c>
      <c r="AD67" s="340">
        <v>201</v>
      </c>
      <c r="AE67" s="340">
        <v>217</v>
      </c>
      <c r="AF67" s="340">
        <v>212</v>
      </c>
      <c r="AG67" s="340">
        <v>212</v>
      </c>
      <c r="AH67" s="340">
        <v>198</v>
      </c>
      <c r="AI67" s="340">
        <v>222</v>
      </c>
      <c r="AJ67" s="340">
        <v>187</v>
      </c>
      <c r="AK67" s="340">
        <v>215</v>
      </c>
      <c r="AL67" s="340">
        <v>151</v>
      </c>
      <c r="AM67" s="340">
        <v>225</v>
      </c>
      <c r="AN67" s="340">
        <v>159</v>
      </c>
      <c r="AO67" s="340">
        <v>229</v>
      </c>
      <c r="AP67" s="340">
        <v>236</v>
      </c>
      <c r="AQ67" s="340">
        <v>214</v>
      </c>
      <c r="AR67" s="340">
        <v>242</v>
      </c>
      <c r="AS67" s="340">
        <v>212</v>
      </c>
      <c r="AT67" s="340">
        <v>214</v>
      </c>
      <c r="AU67" s="340">
        <v>257</v>
      </c>
      <c r="AV67" s="340">
        <v>215</v>
      </c>
      <c r="AW67" s="340">
        <v>228</v>
      </c>
      <c r="AX67" s="340">
        <v>173</v>
      </c>
      <c r="AY67" s="340">
        <v>157</v>
      </c>
      <c r="AZ67" s="340">
        <v>224</v>
      </c>
      <c r="BA67" s="340">
        <v>223</v>
      </c>
      <c r="BB67" s="340">
        <v>188</v>
      </c>
      <c r="BC67" s="340">
        <v>212</v>
      </c>
      <c r="BD67" s="341">
        <v>189</v>
      </c>
      <c r="BE67" s="342">
        <v>193</v>
      </c>
      <c r="BF67" s="343">
        <v>180</v>
      </c>
      <c r="BG67" s="343">
        <v>173</v>
      </c>
      <c r="BH67" s="343">
        <v>214</v>
      </c>
      <c r="BI67" s="343">
        <v>173</v>
      </c>
      <c r="BJ67" s="343">
        <v>179</v>
      </c>
      <c r="BK67" s="343">
        <v>154</v>
      </c>
      <c r="BL67" s="343">
        <v>183</v>
      </c>
      <c r="BM67" s="343">
        <v>171</v>
      </c>
      <c r="BN67" s="343">
        <v>183</v>
      </c>
      <c r="BO67"/>
      <c r="BP67"/>
      <c r="BQ67"/>
      <c r="BR67"/>
    </row>
    <row r="68" spans="1:70" ht="12.75">
      <c r="A68" s="325">
        <v>64</v>
      </c>
      <c r="B68" s="326">
        <f t="shared" si="3"/>
        <v>5</v>
      </c>
      <c r="C68" s="327" t="s">
        <v>13</v>
      </c>
      <c r="D68" s="336" t="s">
        <v>14</v>
      </c>
      <c r="E68" s="337">
        <f t="shared" si="4"/>
        <v>198.56</v>
      </c>
      <c r="F68" s="338">
        <f t="shared" si="5"/>
        <v>50</v>
      </c>
      <c r="G68" s="339">
        <v>224</v>
      </c>
      <c r="H68" s="340">
        <v>223</v>
      </c>
      <c r="I68" s="340">
        <v>222</v>
      </c>
      <c r="J68" s="340">
        <v>226</v>
      </c>
      <c r="K68" s="340">
        <v>213</v>
      </c>
      <c r="L68" s="340">
        <v>181</v>
      </c>
      <c r="M68" s="340">
        <v>184</v>
      </c>
      <c r="N68" s="340">
        <v>193</v>
      </c>
      <c r="O68" s="340">
        <v>196</v>
      </c>
      <c r="P68" s="340">
        <v>200</v>
      </c>
      <c r="Q68" s="340">
        <v>269</v>
      </c>
      <c r="R68" s="340">
        <v>246</v>
      </c>
      <c r="S68" s="340">
        <v>156</v>
      </c>
      <c r="T68" s="340">
        <v>165</v>
      </c>
      <c r="U68" s="340">
        <v>166</v>
      </c>
      <c r="V68" s="340">
        <v>209</v>
      </c>
      <c r="W68" s="340">
        <v>194</v>
      </c>
      <c r="X68" s="340">
        <v>217</v>
      </c>
      <c r="Y68" s="340">
        <v>166</v>
      </c>
      <c r="Z68" s="340">
        <v>190</v>
      </c>
      <c r="AA68" s="340">
        <v>196</v>
      </c>
      <c r="AB68" s="340">
        <v>234</v>
      </c>
      <c r="AC68" s="340">
        <v>192</v>
      </c>
      <c r="AD68" s="340">
        <v>191</v>
      </c>
      <c r="AE68" s="340">
        <v>203</v>
      </c>
      <c r="AF68" s="340">
        <v>183</v>
      </c>
      <c r="AG68" s="340">
        <v>166</v>
      </c>
      <c r="AH68" s="340">
        <v>152</v>
      </c>
      <c r="AI68" s="340">
        <v>247</v>
      </c>
      <c r="AJ68" s="340">
        <v>224</v>
      </c>
      <c r="AK68" s="340">
        <v>200</v>
      </c>
      <c r="AL68" s="340">
        <v>202</v>
      </c>
      <c r="AM68" s="340">
        <v>177</v>
      </c>
      <c r="AN68" s="340">
        <v>202</v>
      </c>
      <c r="AO68" s="340">
        <v>201</v>
      </c>
      <c r="AP68" s="340">
        <v>197</v>
      </c>
      <c r="AQ68" s="340">
        <v>201</v>
      </c>
      <c r="AR68" s="340">
        <v>199</v>
      </c>
      <c r="AS68" s="340">
        <v>206</v>
      </c>
      <c r="AT68" s="340">
        <v>172</v>
      </c>
      <c r="AU68" s="340">
        <v>225</v>
      </c>
      <c r="AV68" s="340">
        <v>174</v>
      </c>
      <c r="AW68" s="340">
        <v>188</v>
      </c>
      <c r="AX68" s="340">
        <v>181</v>
      </c>
      <c r="AY68" s="340">
        <v>177</v>
      </c>
      <c r="AZ68" s="340">
        <v>213</v>
      </c>
      <c r="BA68" s="340">
        <v>168</v>
      </c>
      <c r="BB68" s="340">
        <v>183</v>
      </c>
      <c r="BC68" s="340">
        <v>189</v>
      </c>
      <c r="BD68" s="341">
        <v>245</v>
      </c>
      <c r="BE68" s="342">
        <v>234</v>
      </c>
      <c r="BF68" s="343">
        <v>212</v>
      </c>
      <c r="BG68" s="343">
        <v>207</v>
      </c>
      <c r="BH68" s="343">
        <v>190</v>
      </c>
      <c r="BI68" s="343">
        <v>181</v>
      </c>
      <c r="BJ68" s="343">
        <v>180</v>
      </c>
      <c r="BK68" s="343">
        <v>188</v>
      </c>
      <c r="BL68" s="343">
        <v>204</v>
      </c>
      <c r="BM68" s="343">
        <v>161</v>
      </c>
      <c r="BN68" s="343">
        <v>204</v>
      </c>
      <c r="BO68"/>
      <c r="BP68"/>
      <c r="BQ68"/>
      <c r="BR68"/>
    </row>
    <row r="69" spans="1:70" ht="12.75">
      <c r="A69" s="325">
        <v>65</v>
      </c>
      <c r="B69" s="326">
        <f aca="true" t="shared" si="6" ref="B69:B100">IF(F69&gt;0,ROUNDDOWN(IF(E69&lt;140,35,IF(E69&gt;=210,0,IF(E69&gt;=140,(210-E69)*0.5))),0),"")</f>
        <v>21</v>
      </c>
      <c r="C69" s="327" t="s">
        <v>21</v>
      </c>
      <c r="D69" s="336" t="s">
        <v>14</v>
      </c>
      <c r="E69" s="337">
        <f aca="true" t="shared" si="7" ref="E69:E100">IF(F69&gt;0,AVERAGE(G69:BD69),"")</f>
        <v>166.3</v>
      </c>
      <c r="F69" s="338">
        <f aca="true" t="shared" si="8" ref="F69:F100">COUNT(G69:BD69)</f>
        <v>50</v>
      </c>
      <c r="G69" s="339">
        <v>200</v>
      </c>
      <c r="H69" s="340">
        <v>200</v>
      </c>
      <c r="I69" s="340">
        <v>193</v>
      </c>
      <c r="J69" s="340">
        <v>191</v>
      </c>
      <c r="K69" s="340">
        <v>221</v>
      </c>
      <c r="L69" s="340">
        <v>158</v>
      </c>
      <c r="M69" s="340">
        <v>198</v>
      </c>
      <c r="N69" s="340">
        <v>174</v>
      </c>
      <c r="O69" s="340">
        <v>158</v>
      </c>
      <c r="P69" s="340">
        <v>163</v>
      </c>
      <c r="Q69" s="340">
        <v>192</v>
      </c>
      <c r="R69" s="340">
        <v>198</v>
      </c>
      <c r="S69" s="340">
        <v>149</v>
      </c>
      <c r="T69" s="340">
        <v>192</v>
      </c>
      <c r="U69" s="340">
        <v>160</v>
      </c>
      <c r="V69" s="340">
        <v>185</v>
      </c>
      <c r="W69" s="340">
        <v>148</v>
      </c>
      <c r="X69" s="340">
        <v>170</v>
      </c>
      <c r="Y69" s="340">
        <v>147</v>
      </c>
      <c r="Z69" s="340">
        <v>216</v>
      </c>
      <c r="AA69" s="340">
        <v>192</v>
      </c>
      <c r="AB69" s="340">
        <v>155</v>
      </c>
      <c r="AC69" s="340">
        <v>147</v>
      </c>
      <c r="AD69" s="340">
        <v>179</v>
      </c>
      <c r="AE69" s="340">
        <v>135</v>
      </c>
      <c r="AF69" s="340">
        <v>150</v>
      </c>
      <c r="AG69" s="340">
        <v>168</v>
      </c>
      <c r="AH69" s="340">
        <v>178</v>
      </c>
      <c r="AI69" s="340">
        <v>179</v>
      </c>
      <c r="AJ69" s="340">
        <v>167</v>
      </c>
      <c r="AK69" s="340">
        <v>180</v>
      </c>
      <c r="AL69" s="340">
        <v>130</v>
      </c>
      <c r="AM69" s="340">
        <v>190</v>
      </c>
      <c r="AN69" s="340">
        <v>134</v>
      </c>
      <c r="AO69" s="340">
        <v>160</v>
      </c>
      <c r="AP69" s="340">
        <v>144</v>
      </c>
      <c r="AQ69" s="340">
        <v>114</v>
      </c>
      <c r="AR69" s="340">
        <v>140</v>
      </c>
      <c r="AS69" s="340">
        <v>117</v>
      </c>
      <c r="AT69" s="340">
        <v>144</v>
      </c>
      <c r="AU69" s="340">
        <v>140</v>
      </c>
      <c r="AV69" s="340">
        <v>183</v>
      </c>
      <c r="AW69" s="340">
        <v>154</v>
      </c>
      <c r="AX69" s="340">
        <v>179</v>
      </c>
      <c r="AY69" s="340">
        <v>155</v>
      </c>
      <c r="AZ69" s="340">
        <v>185</v>
      </c>
      <c r="BA69" s="340">
        <v>153</v>
      </c>
      <c r="BB69" s="340">
        <v>155</v>
      </c>
      <c r="BC69" s="340">
        <v>126</v>
      </c>
      <c r="BD69" s="341">
        <v>169</v>
      </c>
      <c r="BE69" s="342">
        <v>136</v>
      </c>
      <c r="BF69" s="343">
        <v>176</v>
      </c>
      <c r="BG69" s="343">
        <v>117</v>
      </c>
      <c r="BH69" s="343">
        <v>149</v>
      </c>
      <c r="BI69" s="343">
        <v>126</v>
      </c>
      <c r="BJ69" s="343">
        <v>167</v>
      </c>
      <c r="BK69" s="343">
        <v>183</v>
      </c>
      <c r="BL69" s="343">
        <v>179</v>
      </c>
      <c r="BM69" s="343">
        <v>136</v>
      </c>
      <c r="BN69" s="343">
        <v>167</v>
      </c>
      <c r="BO69"/>
      <c r="BP69"/>
      <c r="BQ69"/>
      <c r="BR69"/>
    </row>
    <row r="70" spans="1:70" ht="12.75">
      <c r="A70" s="325">
        <v>66</v>
      </c>
      <c r="B70" s="326">
        <f t="shared" si="6"/>
        <v>23</v>
      </c>
      <c r="C70" s="327" t="s">
        <v>125</v>
      </c>
      <c r="D70" s="336" t="s">
        <v>18</v>
      </c>
      <c r="E70" s="337">
        <f t="shared" si="7"/>
        <v>163.42424242424244</v>
      </c>
      <c r="F70" s="338">
        <f t="shared" si="8"/>
        <v>33</v>
      </c>
      <c r="G70" s="339">
        <v>163</v>
      </c>
      <c r="H70" s="340">
        <v>167</v>
      </c>
      <c r="I70" s="340">
        <v>165</v>
      </c>
      <c r="J70" s="340">
        <v>188</v>
      </c>
      <c r="K70" s="340">
        <v>164</v>
      </c>
      <c r="L70" s="340">
        <v>141</v>
      </c>
      <c r="M70" s="340">
        <v>191</v>
      </c>
      <c r="N70" s="340">
        <v>138</v>
      </c>
      <c r="O70" s="340">
        <v>114</v>
      </c>
      <c r="P70" s="340">
        <v>131</v>
      </c>
      <c r="Q70" s="340">
        <v>131</v>
      </c>
      <c r="R70" s="340">
        <v>145</v>
      </c>
      <c r="S70" s="340">
        <v>102</v>
      </c>
      <c r="T70" s="340">
        <v>194</v>
      </c>
      <c r="U70" s="340">
        <v>183</v>
      </c>
      <c r="V70" s="340">
        <v>184</v>
      </c>
      <c r="W70" s="340">
        <v>161</v>
      </c>
      <c r="X70" s="340">
        <v>187</v>
      </c>
      <c r="Y70" s="340">
        <v>213</v>
      </c>
      <c r="Z70" s="340">
        <v>151</v>
      </c>
      <c r="AA70" s="340">
        <v>142</v>
      </c>
      <c r="AB70" s="340">
        <v>153</v>
      </c>
      <c r="AC70" s="340">
        <v>164</v>
      </c>
      <c r="AD70" s="340">
        <v>170</v>
      </c>
      <c r="AE70" s="340">
        <v>158</v>
      </c>
      <c r="AF70" s="340">
        <v>182</v>
      </c>
      <c r="AG70" s="340">
        <v>158</v>
      </c>
      <c r="AH70" s="340">
        <v>234</v>
      </c>
      <c r="AI70" s="340">
        <v>167</v>
      </c>
      <c r="AJ70" s="340">
        <v>160</v>
      </c>
      <c r="AK70" s="340">
        <v>147</v>
      </c>
      <c r="AL70" s="340">
        <v>182</v>
      </c>
      <c r="AM70" s="340">
        <v>163</v>
      </c>
      <c r="AN70" s="340"/>
      <c r="AO70" s="340"/>
      <c r="AP70" s="340"/>
      <c r="AQ70" s="340"/>
      <c r="AR70" s="340"/>
      <c r="AS70" s="340"/>
      <c r="AT70" s="340"/>
      <c r="AU70" s="340"/>
      <c r="AV70" s="340"/>
      <c r="AW70" s="340"/>
      <c r="AX70" s="340"/>
      <c r="AY70" s="340"/>
      <c r="AZ70" s="340"/>
      <c r="BA70" s="340"/>
      <c r="BB70" s="340"/>
      <c r="BC70" s="340"/>
      <c r="BD70" s="341"/>
      <c r="BE70" s="342"/>
      <c r="BF70" s="343"/>
      <c r="BG70" s="343"/>
      <c r="BH70" s="343"/>
      <c r="BI70" s="343"/>
      <c r="BJ70" s="343"/>
      <c r="BK70" s="343"/>
      <c r="BL70" s="343"/>
      <c r="BM70" s="343"/>
      <c r="BN70" s="343"/>
      <c r="BO70"/>
      <c r="BP70"/>
      <c r="BQ70"/>
      <c r="BR70"/>
    </row>
    <row r="71" spans="1:70" ht="12.75">
      <c r="A71" s="325">
        <v>67</v>
      </c>
      <c r="B71" s="326">
        <f t="shared" si="6"/>
        <v>8</v>
      </c>
      <c r="C71" s="327" t="s">
        <v>51</v>
      </c>
      <c r="D71" s="336" t="s">
        <v>18</v>
      </c>
      <c r="E71" s="337">
        <f t="shared" si="7"/>
        <v>192.94</v>
      </c>
      <c r="F71" s="338">
        <f t="shared" si="8"/>
        <v>50</v>
      </c>
      <c r="G71" s="339">
        <v>179</v>
      </c>
      <c r="H71" s="340">
        <v>202</v>
      </c>
      <c r="I71" s="340">
        <v>174</v>
      </c>
      <c r="J71" s="340">
        <v>212</v>
      </c>
      <c r="K71" s="340">
        <v>170</v>
      </c>
      <c r="L71" s="340">
        <v>220</v>
      </c>
      <c r="M71" s="340">
        <v>166</v>
      </c>
      <c r="N71" s="340">
        <v>173</v>
      </c>
      <c r="O71" s="340">
        <v>215</v>
      </c>
      <c r="P71" s="340">
        <v>178</v>
      </c>
      <c r="Q71" s="340">
        <v>213</v>
      </c>
      <c r="R71" s="340">
        <v>141</v>
      </c>
      <c r="S71" s="340">
        <v>193</v>
      </c>
      <c r="T71" s="340">
        <v>171</v>
      </c>
      <c r="U71" s="340">
        <v>164</v>
      </c>
      <c r="V71" s="340">
        <v>178</v>
      </c>
      <c r="W71" s="340">
        <v>157</v>
      </c>
      <c r="X71" s="340">
        <v>195</v>
      </c>
      <c r="Y71" s="340">
        <v>200</v>
      </c>
      <c r="Z71" s="340">
        <v>244</v>
      </c>
      <c r="AA71" s="340">
        <v>212</v>
      </c>
      <c r="AB71" s="340">
        <v>214</v>
      </c>
      <c r="AC71" s="340">
        <v>178</v>
      </c>
      <c r="AD71" s="340">
        <v>201</v>
      </c>
      <c r="AE71" s="340">
        <v>178</v>
      </c>
      <c r="AF71" s="340">
        <v>201</v>
      </c>
      <c r="AG71" s="340">
        <v>183</v>
      </c>
      <c r="AH71" s="340">
        <v>237</v>
      </c>
      <c r="AI71" s="340">
        <v>182</v>
      </c>
      <c r="AJ71" s="340">
        <v>166</v>
      </c>
      <c r="AK71" s="340">
        <v>237</v>
      </c>
      <c r="AL71" s="340">
        <v>212</v>
      </c>
      <c r="AM71" s="340">
        <v>188</v>
      </c>
      <c r="AN71" s="340">
        <v>173</v>
      </c>
      <c r="AO71" s="340">
        <v>190</v>
      </c>
      <c r="AP71" s="340">
        <v>176</v>
      </c>
      <c r="AQ71" s="340">
        <v>148</v>
      </c>
      <c r="AR71" s="340">
        <v>202</v>
      </c>
      <c r="AS71" s="340">
        <v>196</v>
      </c>
      <c r="AT71" s="340">
        <v>256</v>
      </c>
      <c r="AU71" s="340">
        <v>200</v>
      </c>
      <c r="AV71" s="340">
        <v>192</v>
      </c>
      <c r="AW71" s="340">
        <v>187</v>
      </c>
      <c r="AX71" s="340">
        <v>181</v>
      </c>
      <c r="AY71" s="340">
        <v>250</v>
      </c>
      <c r="AZ71" s="340">
        <v>226</v>
      </c>
      <c r="BA71" s="340">
        <v>167</v>
      </c>
      <c r="BB71" s="340">
        <v>176</v>
      </c>
      <c r="BC71" s="340">
        <v>179</v>
      </c>
      <c r="BD71" s="341">
        <v>214</v>
      </c>
      <c r="BE71" s="342">
        <v>154</v>
      </c>
      <c r="BF71" s="343">
        <v>140</v>
      </c>
      <c r="BG71" s="343">
        <v>147</v>
      </c>
      <c r="BH71" s="343">
        <v>160</v>
      </c>
      <c r="BI71" s="343">
        <v>219</v>
      </c>
      <c r="BJ71" s="343">
        <v>156</v>
      </c>
      <c r="BK71" s="343">
        <v>174</v>
      </c>
      <c r="BL71" s="343">
        <v>149</v>
      </c>
      <c r="BM71" s="343">
        <v>160</v>
      </c>
      <c r="BN71" s="343">
        <v>152</v>
      </c>
      <c r="BO71"/>
      <c r="BP71"/>
      <c r="BQ71"/>
      <c r="BR71"/>
    </row>
    <row r="72" spans="1:70" ht="12.75">
      <c r="A72" s="325">
        <v>68</v>
      </c>
      <c r="B72" s="326">
        <f t="shared" si="6"/>
        <v>16</v>
      </c>
      <c r="C72" s="327" t="s">
        <v>46</v>
      </c>
      <c r="D72" s="336" t="s">
        <v>18</v>
      </c>
      <c r="E72" s="337">
        <f t="shared" si="7"/>
        <v>176.18</v>
      </c>
      <c r="F72" s="338">
        <f t="shared" si="8"/>
        <v>50</v>
      </c>
      <c r="G72" s="339">
        <v>183</v>
      </c>
      <c r="H72" s="340">
        <v>258</v>
      </c>
      <c r="I72" s="340">
        <v>186</v>
      </c>
      <c r="J72" s="340">
        <v>190</v>
      </c>
      <c r="K72" s="340">
        <v>158</v>
      </c>
      <c r="L72" s="340">
        <v>183</v>
      </c>
      <c r="M72" s="340">
        <v>206</v>
      </c>
      <c r="N72" s="340">
        <v>217</v>
      </c>
      <c r="O72" s="340">
        <v>206</v>
      </c>
      <c r="P72" s="340">
        <v>164</v>
      </c>
      <c r="Q72" s="340">
        <v>223</v>
      </c>
      <c r="R72" s="340">
        <v>168</v>
      </c>
      <c r="S72" s="340">
        <v>194</v>
      </c>
      <c r="T72" s="340">
        <v>169</v>
      </c>
      <c r="U72" s="340">
        <v>108</v>
      </c>
      <c r="V72" s="340">
        <v>204</v>
      </c>
      <c r="W72" s="340">
        <v>192</v>
      </c>
      <c r="X72" s="340">
        <v>177</v>
      </c>
      <c r="Y72" s="340">
        <v>158</v>
      </c>
      <c r="Z72" s="340">
        <v>184</v>
      </c>
      <c r="AA72" s="340">
        <v>178</v>
      </c>
      <c r="AB72" s="340">
        <v>180</v>
      </c>
      <c r="AC72" s="340">
        <v>193</v>
      </c>
      <c r="AD72" s="340">
        <v>178</v>
      </c>
      <c r="AE72" s="340">
        <v>169</v>
      </c>
      <c r="AF72" s="340">
        <v>181</v>
      </c>
      <c r="AG72" s="340">
        <v>213</v>
      </c>
      <c r="AH72" s="340">
        <v>191</v>
      </c>
      <c r="AI72" s="340">
        <v>155</v>
      </c>
      <c r="AJ72" s="340">
        <v>120</v>
      </c>
      <c r="AK72" s="340">
        <v>159</v>
      </c>
      <c r="AL72" s="340">
        <v>177</v>
      </c>
      <c r="AM72" s="340">
        <v>186</v>
      </c>
      <c r="AN72" s="340">
        <v>215</v>
      </c>
      <c r="AO72" s="340">
        <v>173</v>
      </c>
      <c r="AP72" s="340">
        <v>156</v>
      </c>
      <c r="AQ72" s="340">
        <v>190</v>
      </c>
      <c r="AR72" s="340">
        <v>150</v>
      </c>
      <c r="AS72" s="340">
        <v>150</v>
      </c>
      <c r="AT72" s="340">
        <v>151</v>
      </c>
      <c r="AU72" s="340">
        <v>157</v>
      </c>
      <c r="AV72" s="340">
        <v>171</v>
      </c>
      <c r="AW72" s="340">
        <v>139</v>
      </c>
      <c r="AX72" s="340">
        <v>108</v>
      </c>
      <c r="AY72" s="340">
        <v>214</v>
      </c>
      <c r="AZ72" s="340">
        <v>200</v>
      </c>
      <c r="BA72" s="340">
        <v>154</v>
      </c>
      <c r="BB72" s="340">
        <v>146</v>
      </c>
      <c r="BC72" s="340">
        <v>124</v>
      </c>
      <c r="BD72" s="341">
        <v>203</v>
      </c>
      <c r="BE72" s="342">
        <v>163</v>
      </c>
      <c r="BF72" s="343">
        <v>168</v>
      </c>
      <c r="BG72" s="343">
        <v>169</v>
      </c>
      <c r="BH72" s="343">
        <v>142</v>
      </c>
      <c r="BI72" s="343">
        <v>101</v>
      </c>
      <c r="BJ72" s="343">
        <v>175</v>
      </c>
      <c r="BK72" s="343">
        <v>156</v>
      </c>
      <c r="BL72" s="343">
        <v>190</v>
      </c>
      <c r="BM72" s="343">
        <v>147</v>
      </c>
      <c r="BN72" s="343">
        <v>152</v>
      </c>
      <c r="BO72"/>
      <c r="BP72"/>
      <c r="BQ72"/>
      <c r="BR72"/>
    </row>
    <row r="73" spans="1:70" ht="12.75">
      <c r="A73" s="325">
        <v>69</v>
      </c>
      <c r="B73" s="326">
        <f t="shared" si="6"/>
        <v>35</v>
      </c>
      <c r="C73" s="348" t="s">
        <v>149</v>
      </c>
      <c r="D73" s="328" t="s">
        <v>18</v>
      </c>
      <c r="E73" s="329">
        <f t="shared" si="7"/>
        <v>129</v>
      </c>
      <c r="F73" s="330">
        <f t="shared" si="8"/>
        <v>4</v>
      </c>
      <c r="G73" s="331">
        <v>138</v>
      </c>
      <c r="H73" s="332">
        <v>112</v>
      </c>
      <c r="I73" s="332">
        <v>147</v>
      </c>
      <c r="J73" s="332">
        <v>119</v>
      </c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32"/>
      <c r="AL73" s="332"/>
      <c r="AM73" s="332"/>
      <c r="AN73" s="332"/>
      <c r="AO73" s="332"/>
      <c r="AP73" s="332"/>
      <c r="AQ73" s="332"/>
      <c r="AR73" s="332"/>
      <c r="AS73" s="332"/>
      <c r="AT73" s="332"/>
      <c r="AU73" s="332"/>
      <c r="AV73" s="332"/>
      <c r="AW73" s="332"/>
      <c r="AX73" s="332"/>
      <c r="AY73" s="332"/>
      <c r="AZ73" s="332"/>
      <c r="BA73" s="332"/>
      <c r="BB73" s="332"/>
      <c r="BC73" s="332"/>
      <c r="BD73" s="333"/>
      <c r="BE73" s="334"/>
      <c r="BF73" s="335"/>
      <c r="BG73" s="335"/>
      <c r="BH73" s="335"/>
      <c r="BI73" s="335"/>
      <c r="BJ73" s="335"/>
      <c r="BK73" s="335"/>
      <c r="BL73" s="335"/>
      <c r="BM73" s="335"/>
      <c r="BN73" s="335"/>
      <c r="BO73"/>
      <c r="BP73"/>
      <c r="BQ73"/>
      <c r="BR73"/>
    </row>
    <row r="74" spans="1:70" ht="12.75">
      <c r="A74" s="325">
        <v>70</v>
      </c>
      <c r="B74" s="326">
        <f t="shared" si="6"/>
        <v>23</v>
      </c>
      <c r="C74" s="327" t="s">
        <v>177</v>
      </c>
      <c r="D74" s="336" t="s">
        <v>18</v>
      </c>
      <c r="E74" s="337">
        <f t="shared" si="7"/>
        <v>162.12</v>
      </c>
      <c r="F74" s="338">
        <f t="shared" si="8"/>
        <v>50</v>
      </c>
      <c r="G74" s="339">
        <v>150</v>
      </c>
      <c r="H74" s="340">
        <v>200</v>
      </c>
      <c r="I74" s="340">
        <v>161</v>
      </c>
      <c r="J74" s="340">
        <v>139</v>
      </c>
      <c r="K74" s="340">
        <v>149</v>
      </c>
      <c r="L74" s="340">
        <v>151</v>
      </c>
      <c r="M74" s="340">
        <v>145</v>
      </c>
      <c r="N74" s="340">
        <v>184</v>
      </c>
      <c r="O74" s="340">
        <v>194</v>
      </c>
      <c r="P74" s="340">
        <v>168</v>
      </c>
      <c r="Q74" s="340">
        <v>149</v>
      </c>
      <c r="R74" s="340">
        <v>137</v>
      </c>
      <c r="S74" s="340">
        <v>136</v>
      </c>
      <c r="T74" s="340">
        <v>183</v>
      </c>
      <c r="U74" s="340">
        <v>135</v>
      </c>
      <c r="V74" s="340">
        <v>132</v>
      </c>
      <c r="W74" s="340">
        <v>166</v>
      </c>
      <c r="X74" s="340">
        <v>161</v>
      </c>
      <c r="Y74" s="340">
        <v>145</v>
      </c>
      <c r="Z74" s="340">
        <v>137</v>
      </c>
      <c r="AA74" s="340">
        <v>169</v>
      </c>
      <c r="AB74" s="340">
        <v>168</v>
      </c>
      <c r="AC74" s="340">
        <v>173</v>
      </c>
      <c r="AD74" s="340">
        <v>201</v>
      </c>
      <c r="AE74" s="340">
        <v>160</v>
      </c>
      <c r="AF74" s="340">
        <v>225</v>
      </c>
      <c r="AG74" s="340">
        <v>223</v>
      </c>
      <c r="AH74" s="340">
        <v>155</v>
      </c>
      <c r="AI74" s="340">
        <v>169</v>
      </c>
      <c r="AJ74" s="340">
        <v>149</v>
      </c>
      <c r="AK74" s="340">
        <v>181</v>
      </c>
      <c r="AL74" s="340">
        <v>136</v>
      </c>
      <c r="AM74" s="340">
        <v>164</v>
      </c>
      <c r="AN74" s="340">
        <v>135</v>
      </c>
      <c r="AO74" s="340">
        <v>166</v>
      </c>
      <c r="AP74" s="340">
        <v>166</v>
      </c>
      <c r="AQ74" s="340">
        <v>142</v>
      </c>
      <c r="AR74" s="340">
        <v>211</v>
      </c>
      <c r="AS74" s="340">
        <v>158</v>
      </c>
      <c r="AT74" s="340">
        <v>144</v>
      </c>
      <c r="AU74" s="340">
        <v>121</v>
      </c>
      <c r="AV74" s="340">
        <v>143</v>
      </c>
      <c r="AW74" s="340">
        <v>135</v>
      </c>
      <c r="AX74" s="340">
        <v>146</v>
      </c>
      <c r="AY74" s="340">
        <v>161</v>
      </c>
      <c r="AZ74" s="340">
        <v>158</v>
      </c>
      <c r="BA74" s="340">
        <v>212</v>
      </c>
      <c r="BB74" s="340">
        <v>205</v>
      </c>
      <c r="BC74" s="340">
        <v>142</v>
      </c>
      <c r="BD74" s="341">
        <v>166</v>
      </c>
      <c r="BE74" s="342">
        <v>169</v>
      </c>
      <c r="BF74" s="343">
        <v>138</v>
      </c>
      <c r="BG74" s="343">
        <v>149</v>
      </c>
      <c r="BH74" s="343">
        <v>194</v>
      </c>
      <c r="BI74" s="343">
        <v>150</v>
      </c>
      <c r="BJ74" s="343">
        <v>116</v>
      </c>
      <c r="BK74" s="343">
        <v>155</v>
      </c>
      <c r="BL74" s="343">
        <v>127</v>
      </c>
      <c r="BM74" s="343">
        <v>139</v>
      </c>
      <c r="BN74" s="343">
        <v>178</v>
      </c>
      <c r="BO74"/>
      <c r="BP74"/>
      <c r="BQ74"/>
      <c r="BR74"/>
    </row>
    <row r="75" spans="1:70" ht="12.75">
      <c r="A75" s="325">
        <v>71</v>
      </c>
      <c r="B75" s="326">
        <f t="shared" si="6"/>
        <v>14</v>
      </c>
      <c r="C75" s="327" t="s">
        <v>104</v>
      </c>
      <c r="D75" s="336" t="s">
        <v>14</v>
      </c>
      <c r="E75" s="337">
        <f t="shared" si="7"/>
        <v>180.8</v>
      </c>
      <c r="F75" s="338">
        <f t="shared" si="8"/>
        <v>50</v>
      </c>
      <c r="G75" s="339">
        <v>178</v>
      </c>
      <c r="H75" s="340">
        <v>123</v>
      </c>
      <c r="I75" s="340">
        <v>203</v>
      </c>
      <c r="J75" s="340">
        <v>154</v>
      </c>
      <c r="K75" s="340">
        <v>191</v>
      </c>
      <c r="L75" s="340">
        <v>236</v>
      </c>
      <c r="M75" s="340">
        <v>200</v>
      </c>
      <c r="N75" s="340">
        <v>227</v>
      </c>
      <c r="O75" s="340">
        <v>190</v>
      </c>
      <c r="P75" s="340">
        <v>167</v>
      </c>
      <c r="Q75" s="340">
        <v>220</v>
      </c>
      <c r="R75" s="340">
        <v>169</v>
      </c>
      <c r="S75" s="340">
        <v>200</v>
      </c>
      <c r="T75" s="340">
        <v>233</v>
      </c>
      <c r="U75" s="340">
        <v>180</v>
      </c>
      <c r="V75" s="340">
        <v>202</v>
      </c>
      <c r="W75" s="340">
        <v>129</v>
      </c>
      <c r="X75" s="340">
        <v>155</v>
      </c>
      <c r="Y75" s="340">
        <v>154</v>
      </c>
      <c r="Z75" s="340">
        <v>172</v>
      </c>
      <c r="AA75" s="340">
        <v>211</v>
      </c>
      <c r="AB75" s="340">
        <v>151</v>
      </c>
      <c r="AC75" s="340">
        <v>203</v>
      </c>
      <c r="AD75" s="340">
        <v>176</v>
      </c>
      <c r="AE75" s="340">
        <v>155</v>
      </c>
      <c r="AF75" s="340">
        <v>191</v>
      </c>
      <c r="AG75" s="340">
        <v>133</v>
      </c>
      <c r="AH75" s="340">
        <v>194</v>
      </c>
      <c r="AI75" s="340">
        <v>227</v>
      </c>
      <c r="AJ75" s="340">
        <v>193</v>
      </c>
      <c r="AK75" s="340">
        <v>187</v>
      </c>
      <c r="AL75" s="340">
        <v>176</v>
      </c>
      <c r="AM75" s="340">
        <v>177</v>
      </c>
      <c r="AN75" s="340">
        <v>193</v>
      </c>
      <c r="AO75" s="340">
        <v>176</v>
      </c>
      <c r="AP75" s="340">
        <v>161</v>
      </c>
      <c r="AQ75" s="340">
        <v>231</v>
      </c>
      <c r="AR75" s="340">
        <v>180</v>
      </c>
      <c r="AS75" s="340">
        <v>140</v>
      </c>
      <c r="AT75" s="340">
        <v>152</v>
      </c>
      <c r="AU75" s="340">
        <v>198</v>
      </c>
      <c r="AV75" s="340">
        <v>138</v>
      </c>
      <c r="AW75" s="340">
        <v>181</v>
      </c>
      <c r="AX75" s="340">
        <v>166</v>
      </c>
      <c r="AY75" s="340">
        <v>213</v>
      </c>
      <c r="AZ75" s="340">
        <v>186</v>
      </c>
      <c r="BA75" s="340">
        <v>137</v>
      </c>
      <c r="BB75" s="340">
        <v>215</v>
      </c>
      <c r="BC75" s="340">
        <v>163</v>
      </c>
      <c r="BD75" s="341">
        <v>153</v>
      </c>
      <c r="BE75" s="342">
        <v>169</v>
      </c>
      <c r="BF75" s="343">
        <v>248</v>
      </c>
      <c r="BG75" s="343">
        <v>178</v>
      </c>
      <c r="BH75" s="343">
        <v>169</v>
      </c>
      <c r="BI75" s="343">
        <v>191</v>
      </c>
      <c r="BJ75" s="343">
        <v>177</v>
      </c>
      <c r="BK75" s="343">
        <v>168</v>
      </c>
      <c r="BL75" s="343">
        <v>172</v>
      </c>
      <c r="BM75" s="343">
        <v>164</v>
      </c>
      <c r="BN75" s="343">
        <v>183</v>
      </c>
      <c r="BO75"/>
      <c r="BP75"/>
      <c r="BQ75"/>
      <c r="BR75"/>
    </row>
    <row r="76" spans="1:70" ht="12.75">
      <c r="A76" s="325">
        <v>72</v>
      </c>
      <c r="B76" s="326">
        <f t="shared" si="6"/>
        <v>0</v>
      </c>
      <c r="C76" s="327" t="s">
        <v>128</v>
      </c>
      <c r="D76" s="336" t="s">
        <v>18</v>
      </c>
      <c r="E76" s="337">
        <f t="shared" si="7"/>
        <v>209.56</v>
      </c>
      <c r="F76" s="338">
        <f t="shared" si="8"/>
        <v>50</v>
      </c>
      <c r="G76" s="339">
        <v>214</v>
      </c>
      <c r="H76" s="340">
        <v>176</v>
      </c>
      <c r="I76" s="340">
        <v>232</v>
      </c>
      <c r="J76" s="340">
        <v>177</v>
      </c>
      <c r="K76" s="340">
        <v>177</v>
      </c>
      <c r="L76" s="340">
        <v>265</v>
      </c>
      <c r="M76" s="340">
        <v>238</v>
      </c>
      <c r="N76" s="340">
        <v>225</v>
      </c>
      <c r="O76" s="340">
        <v>223</v>
      </c>
      <c r="P76" s="340">
        <v>186</v>
      </c>
      <c r="Q76" s="340">
        <v>172</v>
      </c>
      <c r="R76" s="340">
        <v>256</v>
      </c>
      <c r="S76" s="340">
        <v>197</v>
      </c>
      <c r="T76" s="340">
        <v>278</v>
      </c>
      <c r="U76" s="340">
        <v>255</v>
      </c>
      <c r="V76" s="340">
        <v>212</v>
      </c>
      <c r="W76" s="340">
        <v>191</v>
      </c>
      <c r="X76" s="340">
        <v>177</v>
      </c>
      <c r="Y76" s="340">
        <v>191</v>
      </c>
      <c r="Z76" s="340">
        <v>170</v>
      </c>
      <c r="AA76" s="340">
        <v>223</v>
      </c>
      <c r="AB76" s="340">
        <v>201</v>
      </c>
      <c r="AC76" s="340">
        <v>209</v>
      </c>
      <c r="AD76" s="340">
        <v>202</v>
      </c>
      <c r="AE76" s="340">
        <v>193</v>
      </c>
      <c r="AF76" s="340">
        <v>189</v>
      </c>
      <c r="AG76" s="340">
        <v>228</v>
      </c>
      <c r="AH76" s="340">
        <v>236</v>
      </c>
      <c r="AI76" s="340">
        <v>239</v>
      </c>
      <c r="AJ76" s="340">
        <v>168</v>
      </c>
      <c r="AK76" s="340">
        <v>181</v>
      </c>
      <c r="AL76" s="340">
        <v>195</v>
      </c>
      <c r="AM76" s="340">
        <v>247</v>
      </c>
      <c r="AN76" s="340">
        <v>214</v>
      </c>
      <c r="AO76" s="340">
        <v>180</v>
      </c>
      <c r="AP76" s="340">
        <v>226</v>
      </c>
      <c r="AQ76" s="340">
        <v>242</v>
      </c>
      <c r="AR76" s="340">
        <v>191</v>
      </c>
      <c r="AS76" s="340">
        <v>189</v>
      </c>
      <c r="AT76" s="340">
        <v>184</v>
      </c>
      <c r="AU76" s="340">
        <v>213</v>
      </c>
      <c r="AV76" s="340">
        <v>194</v>
      </c>
      <c r="AW76" s="340">
        <v>242</v>
      </c>
      <c r="AX76" s="340">
        <v>228</v>
      </c>
      <c r="AY76" s="340">
        <v>161</v>
      </c>
      <c r="AZ76" s="340">
        <v>199</v>
      </c>
      <c r="BA76" s="340">
        <v>182</v>
      </c>
      <c r="BB76" s="340">
        <v>211</v>
      </c>
      <c r="BC76" s="340">
        <v>219</v>
      </c>
      <c r="BD76" s="341">
        <v>280</v>
      </c>
      <c r="BE76" s="342">
        <v>198</v>
      </c>
      <c r="BF76" s="343">
        <v>225</v>
      </c>
      <c r="BG76" s="343">
        <v>205</v>
      </c>
      <c r="BH76" s="343">
        <v>202</v>
      </c>
      <c r="BI76" s="343">
        <v>258</v>
      </c>
      <c r="BJ76" s="343">
        <v>269</v>
      </c>
      <c r="BK76" s="343">
        <v>223</v>
      </c>
      <c r="BL76" s="343">
        <v>214</v>
      </c>
      <c r="BM76" s="343">
        <v>196</v>
      </c>
      <c r="BN76" s="343">
        <v>268</v>
      </c>
      <c r="BO76"/>
      <c r="BP76"/>
      <c r="BQ76"/>
      <c r="BR76"/>
    </row>
    <row r="77" spans="1:70" ht="12.75">
      <c r="A77" s="325">
        <v>73</v>
      </c>
      <c r="B77" s="326">
        <f t="shared" si="6"/>
        <v>17</v>
      </c>
      <c r="C77" s="327" t="s">
        <v>178</v>
      </c>
      <c r="D77" s="336" t="s">
        <v>18</v>
      </c>
      <c r="E77" s="337">
        <f t="shared" si="7"/>
        <v>174.38</v>
      </c>
      <c r="F77" s="338">
        <f t="shared" si="8"/>
        <v>50</v>
      </c>
      <c r="G77" s="339">
        <v>173</v>
      </c>
      <c r="H77" s="340">
        <v>165</v>
      </c>
      <c r="I77" s="340">
        <v>114</v>
      </c>
      <c r="J77" s="340">
        <v>209</v>
      </c>
      <c r="K77" s="340">
        <v>129</v>
      </c>
      <c r="L77" s="340">
        <v>144</v>
      </c>
      <c r="M77" s="340">
        <v>224</v>
      </c>
      <c r="N77" s="340">
        <v>152</v>
      </c>
      <c r="O77" s="340">
        <v>149</v>
      </c>
      <c r="P77" s="340">
        <v>182</v>
      </c>
      <c r="Q77" s="340">
        <v>188</v>
      </c>
      <c r="R77" s="340">
        <v>166</v>
      </c>
      <c r="S77" s="340">
        <v>185</v>
      </c>
      <c r="T77" s="340">
        <v>155</v>
      </c>
      <c r="U77" s="340">
        <v>212</v>
      </c>
      <c r="V77" s="340">
        <v>182</v>
      </c>
      <c r="W77" s="340">
        <v>144</v>
      </c>
      <c r="X77" s="340">
        <v>164</v>
      </c>
      <c r="Y77" s="340">
        <v>135</v>
      </c>
      <c r="Z77" s="340">
        <v>124</v>
      </c>
      <c r="AA77" s="340">
        <v>148</v>
      </c>
      <c r="AB77" s="340">
        <v>222</v>
      </c>
      <c r="AC77" s="340">
        <v>210</v>
      </c>
      <c r="AD77" s="340">
        <v>211</v>
      </c>
      <c r="AE77" s="340">
        <v>160</v>
      </c>
      <c r="AF77" s="340">
        <v>202</v>
      </c>
      <c r="AG77" s="340">
        <v>202</v>
      </c>
      <c r="AH77" s="340">
        <v>161</v>
      </c>
      <c r="AI77" s="340">
        <v>213</v>
      </c>
      <c r="AJ77" s="340">
        <v>128</v>
      </c>
      <c r="AK77" s="340">
        <v>159</v>
      </c>
      <c r="AL77" s="340">
        <v>177</v>
      </c>
      <c r="AM77" s="340">
        <v>191</v>
      </c>
      <c r="AN77" s="340">
        <v>192</v>
      </c>
      <c r="AO77" s="340">
        <v>138</v>
      </c>
      <c r="AP77" s="340">
        <v>191</v>
      </c>
      <c r="AQ77" s="340">
        <v>172</v>
      </c>
      <c r="AR77" s="340">
        <v>176</v>
      </c>
      <c r="AS77" s="340">
        <v>209</v>
      </c>
      <c r="AT77" s="340">
        <v>193</v>
      </c>
      <c r="AU77" s="340">
        <v>146</v>
      </c>
      <c r="AV77" s="340">
        <v>178</v>
      </c>
      <c r="AW77" s="340">
        <v>183</v>
      </c>
      <c r="AX77" s="340">
        <v>171</v>
      </c>
      <c r="AY77" s="340">
        <v>165</v>
      </c>
      <c r="AZ77" s="340">
        <v>224</v>
      </c>
      <c r="BA77" s="340">
        <v>212</v>
      </c>
      <c r="BB77" s="340">
        <v>146</v>
      </c>
      <c r="BC77" s="340">
        <v>171</v>
      </c>
      <c r="BD77" s="341">
        <v>172</v>
      </c>
      <c r="BE77" s="342">
        <v>175</v>
      </c>
      <c r="BF77" s="343">
        <v>163</v>
      </c>
      <c r="BG77" s="343">
        <v>151</v>
      </c>
      <c r="BH77" s="343">
        <v>183</v>
      </c>
      <c r="BI77" s="343">
        <v>171</v>
      </c>
      <c r="BJ77" s="343">
        <v>161</v>
      </c>
      <c r="BK77" s="343">
        <v>169</v>
      </c>
      <c r="BL77" s="343">
        <v>190</v>
      </c>
      <c r="BM77" s="343">
        <v>160</v>
      </c>
      <c r="BN77" s="343">
        <v>146</v>
      </c>
      <c r="BO77"/>
      <c r="BP77"/>
      <c r="BQ77"/>
      <c r="BR77"/>
    </row>
    <row r="78" spans="1:70" ht="12.75">
      <c r="A78" s="325">
        <v>74</v>
      </c>
      <c r="B78" s="326">
        <f t="shared" si="6"/>
        <v>35</v>
      </c>
      <c r="C78" s="327" t="s">
        <v>179</v>
      </c>
      <c r="D78" s="336" t="s">
        <v>14</v>
      </c>
      <c r="E78" s="337">
        <f t="shared" si="7"/>
        <v>124.77777777777777</v>
      </c>
      <c r="F78" s="338">
        <f t="shared" si="8"/>
        <v>9</v>
      </c>
      <c r="G78" s="339">
        <v>103</v>
      </c>
      <c r="H78" s="340">
        <v>100</v>
      </c>
      <c r="I78" s="340">
        <v>128</v>
      </c>
      <c r="J78" s="340">
        <v>115</v>
      </c>
      <c r="K78" s="340">
        <v>117</v>
      </c>
      <c r="L78" s="340">
        <v>135</v>
      </c>
      <c r="M78" s="340">
        <v>181</v>
      </c>
      <c r="N78" s="340">
        <v>93</v>
      </c>
      <c r="O78" s="340">
        <v>151</v>
      </c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41"/>
      <c r="BE78" s="342"/>
      <c r="BF78" s="343"/>
      <c r="BG78" s="343"/>
      <c r="BH78" s="343"/>
      <c r="BI78" s="343"/>
      <c r="BJ78" s="343"/>
      <c r="BK78" s="343"/>
      <c r="BL78" s="343"/>
      <c r="BM78" s="343"/>
      <c r="BN78" s="343"/>
      <c r="BO78"/>
      <c r="BP78"/>
      <c r="BQ78"/>
      <c r="BR78"/>
    </row>
    <row r="79" spans="1:70" ht="12.75">
      <c r="A79" s="325">
        <v>75</v>
      </c>
      <c r="B79" s="326">
        <f t="shared" si="6"/>
        <v>13</v>
      </c>
      <c r="C79" s="327" t="s">
        <v>130</v>
      </c>
      <c r="D79" s="336" t="s">
        <v>18</v>
      </c>
      <c r="E79" s="337">
        <f t="shared" si="7"/>
        <v>183.9</v>
      </c>
      <c r="F79" s="338">
        <f t="shared" si="8"/>
        <v>50</v>
      </c>
      <c r="G79" s="339">
        <v>170</v>
      </c>
      <c r="H79" s="340">
        <v>207</v>
      </c>
      <c r="I79" s="340">
        <v>165</v>
      </c>
      <c r="J79" s="340">
        <v>191</v>
      </c>
      <c r="K79" s="340">
        <v>173</v>
      </c>
      <c r="L79" s="340">
        <v>253</v>
      </c>
      <c r="M79" s="340">
        <v>259</v>
      </c>
      <c r="N79" s="340">
        <v>204</v>
      </c>
      <c r="O79" s="340">
        <v>146</v>
      </c>
      <c r="P79" s="340">
        <v>177</v>
      </c>
      <c r="Q79" s="340">
        <v>151</v>
      </c>
      <c r="R79" s="340">
        <v>188</v>
      </c>
      <c r="S79" s="340">
        <v>192</v>
      </c>
      <c r="T79" s="340">
        <v>189</v>
      </c>
      <c r="U79" s="340">
        <v>206</v>
      </c>
      <c r="V79" s="340">
        <v>154</v>
      </c>
      <c r="W79" s="340">
        <v>205</v>
      </c>
      <c r="X79" s="340">
        <v>181</v>
      </c>
      <c r="Y79" s="340">
        <v>179</v>
      </c>
      <c r="Z79" s="340">
        <v>179</v>
      </c>
      <c r="AA79" s="340">
        <v>187</v>
      </c>
      <c r="AB79" s="340">
        <v>191</v>
      </c>
      <c r="AC79" s="340">
        <v>221</v>
      </c>
      <c r="AD79" s="340">
        <v>245</v>
      </c>
      <c r="AE79" s="340">
        <v>191</v>
      </c>
      <c r="AF79" s="340">
        <v>180</v>
      </c>
      <c r="AG79" s="340">
        <v>225</v>
      </c>
      <c r="AH79" s="340">
        <v>172</v>
      </c>
      <c r="AI79" s="340">
        <v>176</v>
      </c>
      <c r="AJ79" s="340">
        <v>180</v>
      </c>
      <c r="AK79" s="340">
        <v>212</v>
      </c>
      <c r="AL79" s="340">
        <v>196</v>
      </c>
      <c r="AM79" s="340">
        <v>180</v>
      </c>
      <c r="AN79" s="340">
        <v>219</v>
      </c>
      <c r="AO79" s="340">
        <v>147</v>
      </c>
      <c r="AP79" s="340">
        <v>154</v>
      </c>
      <c r="AQ79" s="340">
        <v>180</v>
      </c>
      <c r="AR79" s="340">
        <v>117</v>
      </c>
      <c r="AS79" s="340">
        <v>174</v>
      </c>
      <c r="AT79" s="340">
        <v>148</v>
      </c>
      <c r="AU79" s="340">
        <v>168</v>
      </c>
      <c r="AV79" s="340">
        <v>148</v>
      </c>
      <c r="AW79" s="340">
        <v>170</v>
      </c>
      <c r="AX79" s="340">
        <v>219</v>
      </c>
      <c r="AY79" s="340">
        <v>202</v>
      </c>
      <c r="AZ79" s="340">
        <v>162</v>
      </c>
      <c r="BA79" s="340">
        <v>166</v>
      </c>
      <c r="BB79" s="340">
        <v>175</v>
      </c>
      <c r="BC79" s="340">
        <v>158</v>
      </c>
      <c r="BD79" s="341">
        <v>163</v>
      </c>
      <c r="BE79" s="342">
        <v>201</v>
      </c>
      <c r="BF79" s="343">
        <v>166</v>
      </c>
      <c r="BG79" s="343">
        <v>165</v>
      </c>
      <c r="BH79" s="343">
        <v>156</v>
      </c>
      <c r="BI79" s="343">
        <v>208</v>
      </c>
      <c r="BJ79" s="343">
        <v>204</v>
      </c>
      <c r="BK79" s="343">
        <v>190</v>
      </c>
      <c r="BL79" s="343">
        <v>197</v>
      </c>
      <c r="BM79" s="343">
        <v>154</v>
      </c>
      <c r="BN79" s="343">
        <v>142</v>
      </c>
      <c r="BO79"/>
      <c r="BP79"/>
      <c r="BQ79"/>
      <c r="BR79"/>
    </row>
    <row r="80" spans="1:70" ht="12.75">
      <c r="A80" s="325">
        <v>76</v>
      </c>
      <c r="B80" s="326">
        <f t="shared" si="6"/>
        <v>16</v>
      </c>
      <c r="C80" s="327" t="s">
        <v>137</v>
      </c>
      <c r="D80" s="336" t="s">
        <v>18</v>
      </c>
      <c r="E80" s="337">
        <f t="shared" si="7"/>
        <v>177.1818181818182</v>
      </c>
      <c r="F80" s="338">
        <f t="shared" si="8"/>
        <v>33</v>
      </c>
      <c r="G80" s="339">
        <v>153</v>
      </c>
      <c r="H80" s="340">
        <v>158</v>
      </c>
      <c r="I80" s="340">
        <v>201</v>
      </c>
      <c r="J80" s="340">
        <v>143</v>
      </c>
      <c r="K80" s="340">
        <v>161</v>
      </c>
      <c r="L80" s="340">
        <v>167</v>
      </c>
      <c r="M80" s="340">
        <v>194</v>
      </c>
      <c r="N80" s="340">
        <v>207</v>
      </c>
      <c r="O80" s="340">
        <v>165</v>
      </c>
      <c r="P80" s="340">
        <v>195</v>
      </c>
      <c r="Q80" s="340">
        <v>122</v>
      </c>
      <c r="R80" s="340">
        <v>156</v>
      </c>
      <c r="S80" s="340">
        <v>202</v>
      </c>
      <c r="T80" s="340">
        <v>142</v>
      </c>
      <c r="U80" s="340">
        <v>149</v>
      </c>
      <c r="V80" s="340">
        <v>173</v>
      </c>
      <c r="W80" s="340">
        <v>176</v>
      </c>
      <c r="X80" s="340">
        <v>224</v>
      </c>
      <c r="Y80" s="340">
        <v>211</v>
      </c>
      <c r="Z80" s="340">
        <v>235</v>
      </c>
      <c r="AA80" s="340">
        <v>171</v>
      </c>
      <c r="AB80" s="340">
        <v>169</v>
      </c>
      <c r="AC80" s="340">
        <v>267</v>
      </c>
      <c r="AD80" s="340">
        <v>171</v>
      </c>
      <c r="AE80" s="340">
        <v>170</v>
      </c>
      <c r="AF80" s="340">
        <v>200</v>
      </c>
      <c r="AG80" s="340">
        <v>151</v>
      </c>
      <c r="AH80" s="340">
        <v>202</v>
      </c>
      <c r="AI80" s="340">
        <v>178</v>
      </c>
      <c r="AJ80" s="340">
        <v>143</v>
      </c>
      <c r="AK80" s="340">
        <v>199</v>
      </c>
      <c r="AL80" s="340">
        <v>170</v>
      </c>
      <c r="AM80" s="340">
        <v>122</v>
      </c>
      <c r="AN80" s="340"/>
      <c r="AO80" s="340"/>
      <c r="AP80" s="340"/>
      <c r="AQ80" s="340"/>
      <c r="AR80" s="340"/>
      <c r="AS80" s="340"/>
      <c r="AT80" s="340"/>
      <c r="AU80" s="340"/>
      <c r="AV80" s="340"/>
      <c r="AW80" s="340"/>
      <c r="AX80" s="340"/>
      <c r="AY80" s="340"/>
      <c r="AZ80" s="340"/>
      <c r="BA80" s="340"/>
      <c r="BB80" s="340"/>
      <c r="BC80" s="340"/>
      <c r="BD80" s="341"/>
      <c r="BE80" s="342"/>
      <c r="BF80" s="343"/>
      <c r="BG80" s="343"/>
      <c r="BH80" s="343"/>
      <c r="BI80" s="343"/>
      <c r="BJ80" s="343"/>
      <c r="BK80" s="343"/>
      <c r="BL80" s="343"/>
      <c r="BM80" s="343"/>
      <c r="BN80" s="343"/>
      <c r="BO80"/>
      <c r="BP80"/>
      <c r="BQ80"/>
      <c r="BR80"/>
    </row>
    <row r="81" spans="1:70" ht="12.75">
      <c r="A81" s="325">
        <v>77</v>
      </c>
      <c r="B81" s="326">
        <f t="shared" si="6"/>
        <v>21</v>
      </c>
      <c r="C81" s="327" t="s">
        <v>134</v>
      </c>
      <c r="D81" s="336" t="s">
        <v>18</v>
      </c>
      <c r="E81" s="337">
        <f t="shared" si="7"/>
        <v>166.2</v>
      </c>
      <c r="F81" s="338">
        <f t="shared" si="8"/>
        <v>50</v>
      </c>
      <c r="G81" s="339">
        <v>196</v>
      </c>
      <c r="H81" s="340">
        <v>160</v>
      </c>
      <c r="I81" s="340">
        <v>134</v>
      </c>
      <c r="J81" s="340">
        <v>190</v>
      </c>
      <c r="K81" s="340">
        <v>180</v>
      </c>
      <c r="L81" s="340">
        <v>170</v>
      </c>
      <c r="M81" s="340">
        <v>176</v>
      </c>
      <c r="N81" s="340">
        <v>174</v>
      </c>
      <c r="O81" s="340">
        <v>205</v>
      </c>
      <c r="P81" s="340">
        <v>178</v>
      </c>
      <c r="Q81" s="340">
        <v>141</v>
      </c>
      <c r="R81" s="340">
        <v>192</v>
      </c>
      <c r="S81" s="340">
        <v>196</v>
      </c>
      <c r="T81" s="340">
        <v>176</v>
      </c>
      <c r="U81" s="340">
        <v>172</v>
      </c>
      <c r="V81" s="340">
        <v>170</v>
      </c>
      <c r="W81" s="340">
        <v>161</v>
      </c>
      <c r="X81" s="340">
        <v>205</v>
      </c>
      <c r="Y81" s="340">
        <v>169</v>
      </c>
      <c r="Z81" s="340">
        <v>160</v>
      </c>
      <c r="AA81" s="340">
        <v>165</v>
      </c>
      <c r="AB81" s="340">
        <v>177</v>
      </c>
      <c r="AC81" s="340">
        <v>127</v>
      </c>
      <c r="AD81" s="340">
        <v>175</v>
      </c>
      <c r="AE81" s="340">
        <v>180</v>
      </c>
      <c r="AF81" s="340">
        <v>125</v>
      </c>
      <c r="AG81" s="340">
        <v>210</v>
      </c>
      <c r="AH81" s="340">
        <v>137</v>
      </c>
      <c r="AI81" s="340">
        <v>164</v>
      </c>
      <c r="AJ81" s="340">
        <v>190</v>
      </c>
      <c r="AK81" s="340">
        <v>172</v>
      </c>
      <c r="AL81" s="340">
        <v>165</v>
      </c>
      <c r="AM81" s="340">
        <v>146</v>
      </c>
      <c r="AN81" s="340">
        <v>184</v>
      </c>
      <c r="AO81" s="340">
        <v>150</v>
      </c>
      <c r="AP81" s="340">
        <v>161</v>
      </c>
      <c r="AQ81" s="340">
        <v>205</v>
      </c>
      <c r="AR81" s="340">
        <v>165</v>
      </c>
      <c r="AS81" s="340">
        <v>171</v>
      </c>
      <c r="AT81" s="340">
        <v>130</v>
      </c>
      <c r="AU81" s="340">
        <v>178</v>
      </c>
      <c r="AV81" s="340">
        <v>156</v>
      </c>
      <c r="AW81" s="340">
        <v>171</v>
      </c>
      <c r="AX81" s="340">
        <v>119</v>
      </c>
      <c r="AY81" s="340">
        <v>187</v>
      </c>
      <c r="AZ81" s="340">
        <v>136</v>
      </c>
      <c r="BA81" s="340">
        <v>103</v>
      </c>
      <c r="BB81" s="340">
        <v>125</v>
      </c>
      <c r="BC81" s="340">
        <v>176</v>
      </c>
      <c r="BD81" s="341">
        <v>155</v>
      </c>
      <c r="BE81" s="342">
        <v>189</v>
      </c>
      <c r="BF81" s="343">
        <v>142</v>
      </c>
      <c r="BG81" s="343">
        <v>153</v>
      </c>
      <c r="BH81" s="343">
        <v>163</v>
      </c>
      <c r="BI81" s="343">
        <v>144</v>
      </c>
      <c r="BJ81" s="343">
        <v>177</v>
      </c>
      <c r="BK81" s="343">
        <v>153</v>
      </c>
      <c r="BL81" s="343">
        <v>211</v>
      </c>
      <c r="BM81" s="343">
        <v>154</v>
      </c>
      <c r="BN81" s="343">
        <v>142</v>
      </c>
      <c r="BO81"/>
      <c r="BP81"/>
      <c r="BQ81"/>
      <c r="BR81"/>
    </row>
    <row r="82" spans="1:70" ht="12.75">
      <c r="A82" s="325">
        <v>78</v>
      </c>
      <c r="B82" s="326">
        <f t="shared" si="6"/>
        <v>21</v>
      </c>
      <c r="C82" s="327" t="s">
        <v>180</v>
      </c>
      <c r="D82" s="336" t="s">
        <v>18</v>
      </c>
      <c r="E82" s="337">
        <f t="shared" si="7"/>
        <v>166.98</v>
      </c>
      <c r="F82" s="338">
        <f t="shared" si="8"/>
        <v>50</v>
      </c>
      <c r="G82" s="339">
        <v>173</v>
      </c>
      <c r="H82" s="340">
        <v>230</v>
      </c>
      <c r="I82" s="340">
        <v>191</v>
      </c>
      <c r="J82" s="340">
        <v>174</v>
      </c>
      <c r="K82" s="340">
        <v>221</v>
      </c>
      <c r="L82" s="340">
        <v>159</v>
      </c>
      <c r="M82" s="340">
        <v>129</v>
      </c>
      <c r="N82" s="340">
        <v>185</v>
      </c>
      <c r="O82" s="340">
        <v>179</v>
      </c>
      <c r="P82" s="340">
        <v>132</v>
      </c>
      <c r="Q82" s="340">
        <v>137</v>
      </c>
      <c r="R82" s="340">
        <v>158</v>
      </c>
      <c r="S82" s="340">
        <v>233</v>
      </c>
      <c r="T82" s="340">
        <v>182</v>
      </c>
      <c r="U82" s="340">
        <v>152</v>
      </c>
      <c r="V82" s="340">
        <v>133</v>
      </c>
      <c r="W82" s="340">
        <v>157</v>
      </c>
      <c r="X82" s="340">
        <v>165</v>
      </c>
      <c r="Y82" s="340">
        <v>195</v>
      </c>
      <c r="Z82" s="340">
        <v>225</v>
      </c>
      <c r="AA82" s="340">
        <v>182</v>
      </c>
      <c r="AB82" s="340">
        <v>173</v>
      </c>
      <c r="AC82" s="340">
        <v>171</v>
      </c>
      <c r="AD82" s="340">
        <v>177</v>
      </c>
      <c r="AE82" s="340">
        <v>149</v>
      </c>
      <c r="AF82" s="340">
        <v>141</v>
      </c>
      <c r="AG82" s="340">
        <v>219</v>
      </c>
      <c r="AH82" s="340">
        <v>144</v>
      </c>
      <c r="AI82" s="340">
        <v>127</v>
      </c>
      <c r="AJ82" s="340">
        <v>123</v>
      </c>
      <c r="AK82" s="340">
        <v>147</v>
      </c>
      <c r="AL82" s="340">
        <v>163</v>
      </c>
      <c r="AM82" s="340">
        <v>131</v>
      </c>
      <c r="AN82" s="340">
        <v>154</v>
      </c>
      <c r="AO82" s="340">
        <v>155</v>
      </c>
      <c r="AP82" s="340">
        <v>180</v>
      </c>
      <c r="AQ82" s="340">
        <v>139</v>
      </c>
      <c r="AR82" s="340">
        <v>186</v>
      </c>
      <c r="AS82" s="340">
        <v>169</v>
      </c>
      <c r="AT82" s="340">
        <v>168</v>
      </c>
      <c r="AU82" s="340">
        <v>156</v>
      </c>
      <c r="AV82" s="340">
        <v>202</v>
      </c>
      <c r="AW82" s="340">
        <v>192</v>
      </c>
      <c r="AX82" s="340">
        <v>159</v>
      </c>
      <c r="AY82" s="340">
        <v>150</v>
      </c>
      <c r="AZ82" s="340">
        <v>137</v>
      </c>
      <c r="BA82" s="340">
        <v>134</v>
      </c>
      <c r="BB82" s="340">
        <v>167</v>
      </c>
      <c r="BC82" s="340">
        <v>185</v>
      </c>
      <c r="BD82" s="341">
        <v>159</v>
      </c>
      <c r="BE82" s="342">
        <v>178</v>
      </c>
      <c r="BF82" s="343">
        <v>172</v>
      </c>
      <c r="BG82" s="343">
        <v>182</v>
      </c>
      <c r="BH82" s="343">
        <v>136</v>
      </c>
      <c r="BI82" s="343">
        <v>137</v>
      </c>
      <c r="BJ82" s="343">
        <v>208</v>
      </c>
      <c r="BK82" s="343">
        <v>160</v>
      </c>
      <c r="BL82" s="343">
        <v>158</v>
      </c>
      <c r="BM82" s="343">
        <v>188</v>
      </c>
      <c r="BN82" s="343">
        <v>148</v>
      </c>
      <c r="BO82"/>
      <c r="BP82"/>
      <c r="BQ82"/>
      <c r="BR82"/>
    </row>
    <row r="83" spans="1:70" ht="12.75">
      <c r="A83" s="325">
        <v>79</v>
      </c>
      <c r="B83" s="326">
        <f t="shared" si="6"/>
        <v>19</v>
      </c>
      <c r="C83" s="327" t="s">
        <v>96</v>
      </c>
      <c r="D83" s="336" t="s">
        <v>18</v>
      </c>
      <c r="E83" s="337">
        <f t="shared" si="7"/>
        <v>171.92</v>
      </c>
      <c r="F83" s="338">
        <f t="shared" si="8"/>
        <v>50</v>
      </c>
      <c r="G83" s="339">
        <v>150</v>
      </c>
      <c r="H83" s="340">
        <v>183</v>
      </c>
      <c r="I83" s="340">
        <v>165</v>
      </c>
      <c r="J83" s="340">
        <v>229</v>
      </c>
      <c r="K83" s="340">
        <v>139</v>
      </c>
      <c r="L83" s="340">
        <v>158</v>
      </c>
      <c r="M83" s="340">
        <v>177</v>
      </c>
      <c r="N83" s="340">
        <v>211</v>
      </c>
      <c r="O83" s="340">
        <v>199</v>
      </c>
      <c r="P83" s="340">
        <v>130</v>
      </c>
      <c r="Q83" s="340">
        <v>179</v>
      </c>
      <c r="R83" s="340">
        <v>179</v>
      </c>
      <c r="S83" s="340">
        <v>178</v>
      </c>
      <c r="T83" s="340">
        <v>236</v>
      </c>
      <c r="U83" s="340">
        <v>188</v>
      </c>
      <c r="V83" s="340">
        <v>153</v>
      </c>
      <c r="W83" s="340">
        <v>173</v>
      </c>
      <c r="X83" s="340">
        <v>160</v>
      </c>
      <c r="Y83" s="340">
        <v>206</v>
      </c>
      <c r="Z83" s="340">
        <v>169</v>
      </c>
      <c r="AA83" s="340">
        <v>171</v>
      </c>
      <c r="AB83" s="340">
        <v>195</v>
      </c>
      <c r="AC83" s="340">
        <v>187</v>
      </c>
      <c r="AD83" s="340">
        <v>145</v>
      </c>
      <c r="AE83" s="340">
        <v>137</v>
      </c>
      <c r="AF83" s="340">
        <v>151</v>
      </c>
      <c r="AG83" s="340">
        <v>139</v>
      </c>
      <c r="AH83" s="340">
        <v>138</v>
      </c>
      <c r="AI83" s="340">
        <v>189</v>
      </c>
      <c r="AJ83" s="340">
        <v>165</v>
      </c>
      <c r="AK83" s="340">
        <v>215</v>
      </c>
      <c r="AL83" s="340">
        <v>160</v>
      </c>
      <c r="AM83" s="340">
        <v>198</v>
      </c>
      <c r="AN83" s="340">
        <v>145</v>
      </c>
      <c r="AO83" s="340">
        <v>184</v>
      </c>
      <c r="AP83" s="340">
        <v>163</v>
      </c>
      <c r="AQ83" s="340">
        <v>150</v>
      </c>
      <c r="AR83" s="340">
        <v>197</v>
      </c>
      <c r="AS83" s="340">
        <v>192</v>
      </c>
      <c r="AT83" s="340">
        <v>177</v>
      </c>
      <c r="AU83" s="340">
        <v>191</v>
      </c>
      <c r="AV83" s="340">
        <v>143</v>
      </c>
      <c r="AW83" s="340">
        <v>177</v>
      </c>
      <c r="AX83" s="340">
        <v>202</v>
      </c>
      <c r="AY83" s="340">
        <v>157</v>
      </c>
      <c r="AZ83" s="340">
        <v>136</v>
      </c>
      <c r="BA83" s="340">
        <v>122</v>
      </c>
      <c r="BB83" s="340">
        <v>142</v>
      </c>
      <c r="BC83" s="340">
        <v>155</v>
      </c>
      <c r="BD83" s="341">
        <v>211</v>
      </c>
      <c r="BE83" s="342">
        <v>114</v>
      </c>
      <c r="BF83" s="343">
        <v>135</v>
      </c>
      <c r="BG83" s="343">
        <v>124</v>
      </c>
      <c r="BH83" s="343">
        <v>172</v>
      </c>
      <c r="BI83" s="343">
        <v>198</v>
      </c>
      <c r="BJ83" s="343">
        <v>198</v>
      </c>
      <c r="BK83" s="343">
        <v>156</v>
      </c>
      <c r="BL83" s="343">
        <v>147</v>
      </c>
      <c r="BM83" s="343">
        <v>145</v>
      </c>
      <c r="BN83" s="343">
        <v>180</v>
      </c>
      <c r="BO83"/>
      <c r="BP83"/>
      <c r="BQ83"/>
      <c r="BR83"/>
    </row>
    <row r="84" spans="1:76" ht="12.75">
      <c r="A84" s="325">
        <v>80</v>
      </c>
      <c r="B84" s="326">
        <f t="shared" si="6"/>
        <v>35</v>
      </c>
      <c r="C84" s="327" t="s">
        <v>181</v>
      </c>
      <c r="D84" s="336" t="s">
        <v>18</v>
      </c>
      <c r="E84" s="337">
        <f t="shared" si="7"/>
        <v>134.23076923076923</v>
      </c>
      <c r="F84" s="338">
        <f t="shared" si="8"/>
        <v>13</v>
      </c>
      <c r="G84" s="339">
        <v>135</v>
      </c>
      <c r="H84" s="340">
        <v>142</v>
      </c>
      <c r="I84" s="340">
        <v>142</v>
      </c>
      <c r="J84" s="340">
        <v>119</v>
      </c>
      <c r="K84" s="340">
        <v>116</v>
      </c>
      <c r="L84" s="340">
        <v>89</v>
      </c>
      <c r="M84" s="340">
        <v>112</v>
      </c>
      <c r="N84" s="340">
        <v>121</v>
      </c>
      <c r="O84" s="340">
        <v>136</v>
      </c>
      <c r="P84" s="340">
        <v>169</v>
      </c>
      <c r="Q84" s="340">
        <v>198</v>
      </c>
      <c r="R84" s="340">
        <v>146</v>
      </c>
      <c r="S84" s="340">
        <v>120</v>
      </c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41"/>
      <c r="BE84" s="342"/>
      <c r="BF84" s="343"/>
      <c r="BG84" s="343"/>
      <c r="BH84" s="343"/>
      <c r="BI84" s="343"/>
      <c r="BJ84" s="343"/>
      <c r="BK84" s="343"/>
      <c r="BL84" s="343"/>
      <c r="BM84" s="343"/>
      <c r="BN84" s="343"/>
      <c r="BO84"/>
      <c r="BP84"/>
      <c r="BQ84" s="347"/>
      <c r="BR84" s="347"/>
      <c r="BS84" s="344"/>
      <c r="BT84" s="344"/>
      <c r="BU84" s="344"/>
      <c r="BV84" s="344"/>
      <c r="BW84" s="344"/>
      <c r="BX84" s="344"/>
    </row>
    <row r="85" spans="1:70" ht="12.75">
      <c r="A85" s="325">
        <v>81</v>
      </c>
      <c r="B85" s="326">
        <f t="shared" si="6"/>
        <v>12</v>
      </c>
      <c r="C85" s="327" t="s">
        <v>34</v>
      </c>
      <c r="D85" s="336" t="s">
        <v>18</v>
      </c>
      <c r="E85" s="337">
        <f t="shared" si="7"/>
        <v>184.3</v>
      </c>
      <c r="F85" s="338">
        <f t="shared" si="8"/>
        <v>50</v>
      </c>
      <c r="G85" s="339">
        <v>157</v>
      </c>
      <c r="H85" s="340">
        <v>195</v>
      </c>
      <c r="I85" s="340">
        <v>204</v>
      </c>
      <c r="J85" s="340">
        <v>191</v>
      </c>
      <c r="K85" s="340">
        <v>186</v>
      </c>
      <c r="L85" s="340">
        <v>163</v>
      </c>
      <c r="M85" s="340">
        <v>177</v>
      </c>
      <c r="N85" s="340">
        <v>172</v>
      </c>
      <c r="O85" s="340">
        <v>248</v>
      </c>
      <c r="P85" s="340">
        <v>191</v>
      </c>
      <c r="Q85" s="340">
        <v>161</v>
      </c>
      <c r="R85" s="340">
        <v>186</v>
      </c>
      <c r="S85" s="340">
        <v>223</v>
      </c>
      <c r="T85" s="340">
        <v>167</v>
      </c>
      <c r="U85" s="340">
        <v>157</v>
      </c>
      <c r="V85" s="340">
        <v>194</v>
      </c>
      <c r="W85" s="340">
        <v>188</v>
      </c>
      <c r="X85" s="340">
        <v>187</v>
      </c>
      <c r="Y85" s="340">
        <v>137</v>
      </c>
      <c r="Z85" s="340">
        <v>192</v>
      </c>
      <c r="AA85" s="340">
        <v>179</v>
      </c>
      <c r="AB85" s="340">
        <v>179</v>
      </c>
      <c r="AC85" s="340">
        <v>200</v>
      </c>
      <c r="AD85" s="340">
        <v>168</v>
      </c>
      <c r="AE85" s="340">
        <v>167</v>
      </c>
      <c r="AF85" s="340">
        <v>197</v>
      </c>
      <c r="AG85" s="340">
        <v>194</v>
      </c>
      <c r="AH85" s="340">
        <v>150</v>
      </c>
      <c r="AI85" s="340">
        <v>170</v>
      </c>
      <c r="AJ85" s="340">
        <v>220</v>
      </c>
      <c r="AK85" s="340">
        <v>146</v>
      </c>
      <c r="AL85" s="340">
        <v>175</v>
      </c>
      <c r="AM85" s="340">
        <v>212</v>
      </c>
      <c r="AN85" s="340">
        <v>180</v>
      </c>
      <c r="AO85" s="340">
        <v>223</v>
      </c>
      <c r="AP85" s="340">
        <v>209</v>
      </c>
      <c r="AQ85" s="340">
        <v>158</v>
      </c>
      <c r="AR85" s="340">
        <v>86</v>
      </c>
      <c r="AS85" s="340">
        <v>171</v>
      </c>
      <c r="AT85" s="340">
        <v>136</v>
      </c>
      <c r="AU85" s="340">
        <v>176</v>
      </c>
      <c r="AV85" s="340">
        <v>216</v>
      </c>
      <c r="AW85" s="340">
        <v>191</v>
      </c>
      <c r="AX85" s="340">
        <v>183</v>
      </c>
      <c r="AY85" s="340">
        <v>162</v>
      </c>
      <c r="AZ85" s="340">
        <v>249</v>
      </c>
      <c r="BA85" s="340">
        <v>200</v>
      </c>
      <c r="BB85" s="340">
        <v>192</v>
      </c>
      <c r="BC85" s="340">
        <v>184</v>
      </c>
      <c r="BD85" s="341">
        <v>266</v>
      </c>
      <c r="BE85" s="342">
        <v>176</v>
      </c>
      <c r="BF85" s="343">
        <v>164</v>
      </c>
      <c r="BG85" s="343">
        <v>147</v>
      </c>
      <c r="BH85" s="343">
        <v>141</v>
      </c>
      <c r="BI85" s="343">
        <v>179</v>
      </c>
      <c r="BJ85" s="343">
        <v>168</v>
      </c>
      <c r="BK85" s="343">
        <v>206</v>
      </c>
      <c r="BL85" s="343">
        <v>213</v>
      </c>
      <c r="BM85" s="343">
        <v>170</v>
      </c>
      <c r="BN85" s="343">
        <v>246</v>
      </c>
      <c r="BO85"/>
      <c r="BP85"/>
      <c r="BQ85"/>
      <c r="BR85"/>
    </row>
    <row r="86" spans="1:70" ht="12.75">
      <c r="A86" s="325">
        <v>82</v>
      </c>
      <c r="B86" s="326">
        <f t="shared" si="6"/>
        <v>13</v>
      </c>
      <c r="C86" s="327" t="s">
        <v>57</v>
      </c>
      <c r="D86" s="336" t="s">
        <v>18</v>
      </c>
      <c r="E86" s="337">
        <f t="shared" si="7"/>
        <v>182.66</v>
      </c>
      <c r="F86" s="338">
        <f t="shared" si="8"/>
        <v>50</v>
      </c>
      <c r="G86" s="339">
        <v>153</v>
      </c>
      <c r="H86" s="340">
        <v>199</v>
      </c>
      <c r="I86" s="340">
        <v>150</v>
      </c>
      <c r="J86" s="340">
        <v>216</v>
      </c>
      <c r="K86" s="340">
        <v>162</v>
      </c>
      <c r="L86" s="340">
        <v>189</v>
      </c>
      <c r="M86" s="340">
        <v>145</v>
      </c>
      <c r="N86" s="340">
        <v>176</v>
      </c>
      <c r="O86" s="340">
        <v>176</v>
      </c>
      <c r="P86" s="340">
        <v>186</v>
      </c>
      <c r="Q86" s="340">
        <v>200</v>
      </c>
      <c r="R86" s="340">
        <v>136</v>
      </c>
      <c r="S86" s="340">
        <v>196</v>
      </c>
      <c r="T86" s="340">
        <v>181</v>
      </c>
      <c r="U86" s="340">
        <v>138</v>
      </c>
      <c r="V86" s="340">
        <v>141</v>
      </c>
      <c r="W86" s="340">
        <v>165</v>
      </c>
      <c r="X86" s="340">
        <v>170</v>
      </c>
      <c r="Y86" s="340">
        <v>155</v>
      </c>
      <c r="Z86" s="340">
        <v>203</v>
      </c>
      <c r="AA86" s="340">
        <v>187</v>
      </c>
      <c r="AB86" s="340">
        <v>191</v>
      </c>
      <c r="AC86" s="340">
        <v>213</v>
      </c>
      <c r="AD86" s="340">
        <v>174</v>
      </c>
      <c r="AE86" s="340">
        <v>192</v>
      </c>
      <c r="AF86" s="340">
        <v>210</v>
      </c>
      <c r="AG86" s="340">
        <v>193</v>
      </c>
      <c r="AH86" s="340">
        <v>154</v>
      </c>
      <c r="AI86" s="340">
        <v>184</v>
      </c>
      <c r="AJ86" s="340">
        <v>188</v>
      </c>
      <c r="AK86" s="340">
        <v>169</v>
      </c>
      <c r="AL86" s="340">
        <v>202</v>
      </c>
      <c r="AM86" s="340">
        <v>199</v>
      </c>
      <c r="AN86" s="340">
        <v>170</v>
      </c>
      <c r="AO86" s="340">
        <v>167</v>
      </c>
      <c r="AP86" s="340">
        <v>218</v>
      </c>
      <c r="AQ86" s="340">
        <v>190</v>
      </c>
      <c r="AR86" s="340">
        <v>228</v>
      </c>
      <c r="AS86" s="340">
        <v>201</v>
      </c>
      <c r="AT86" s="340">
        <v>162</v>
      </c>
      <c r="AU86" s="340">
        <v>168</v>
      </c>
      <c r="AV86" s="340">
        <v>177</v>
      </c>
      <c r="AW86" s="340">
        <v>191</v>
      </c>
      <c r="AX86" s="340">
        <v>184</v>
      </c>
      <c r="AY86" s="340">
        <v>179</v>
      </c>
      <c r="AZ86" s="340">
        <v>215</v>
      </c>
      <c r="BA86" s="340">
        <v>224</v>
      </c>
      <c r="BB86" s="340">
        <v>187</v>
      </c>
      <c r="BC86" s="340">
        <v>167</v>
      </c>
      <c r="BD86" s="341">
        <v>212</v>
      </c>
      <c r="BE86" s="342">
        <v>146</v>
      </c>
      <c r="BF86" s="343">
        <v>181</v>
      </c>
      <c r="BG86" s="343">
        <v>204</v>
      </c>
      <c r="BH86" s="343">
        <v>235</v>
      </c>
      <c r="BI86" s="343">
        <v>159</v>
      </c>
      <c r="BJ86" s="343">
        <v>236</v>
      </c>
      <c r="BK86" s="343">
        <v>170</v>
      </c>
      <c r="BL86" s="343">
        <v>200</v>
      </c>
      <c r="BM86" s="343">
        <v>180</v>
      </c>
      <c r="BN86" s="343">
        <v>234</v>
      </c>
      <c r="BO86"/>
      <c r="BP86"/>
      <c r="BQ86"/>
      <c r="BR86"/>
    </row>
    <row r="87" spans="1:70" ht="12.75">
      <c r="A87" s="325">
        <v>83</v>
      </c>
      <c r="B87" s="326">
        <f t="shared" si="6"/>
        <v>31</v>
      </c>
      <c r="C87" s="327" t="s">
        <v>182</v>
      </c>
      <c r="D87" s="336" t="s">
        <v>18</v>
      </c>
      <c r="E87" s="337">
        <f t="shared" si="7"/>
        <v>147.5</v>
      </c>
      <c r="F87" s="338">
        <f t="shared" si="8"/>
        <v>4</v>
      </c>
      <c r="G87" s="339">
        <v>177</v>
      </c>
      <c r="H87" s="340">
        <v>142</v>
      </c>
      <c r="I87" s="340">
        <v>126</v>
      </c>
      <c r="J87" s="340">
        <v>145</v>
      </c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340"/>
      <c r="AY87" s="340"/>
      <c r="AZ87" s="340"/>
      <c r="BA87" s="340"/>
      <c r="BB87" s="340"/>
      <c r="BC87" s="340"/>
      <c r="BD87" s="341"/>
      <c r="BE87" s="342"/>
      <c r="BF87" s="343"/>
      <c r="BG87" s="343"/>
      <c r="BH87" s="343"/>
      <c r="BI87" s="343"/>
      <c r="BJ87" s="343"/>
      <c r="BK87" s="343"/>
      <c r="BL87" s="343"/>
      <c r="BM87" s="343"/>
      <c r="BN87" s="343"/>
      <c r="BO87"/>
      <c r="BP87"/>
      <c r="BQ87"/>
      <c r="BR87"/>
    </row>
    <row r="88" spans="1:70" ht="12.75">
      <c r="A88" s="325">
        <v>84</v>
      </c>
      <c r="B88" s="326">
        <f t="shared" si="6"/>
        <v>13</v>
      </c>
      <c r="C88" s="327" t="s">
        <v>183</v>
      </c>
      <c r="D88" s="336" t="s">
        <v>14</v>
      </c>
      <c r="E88" s="337">
        <f t="shared" si="7"/>
        <v>182.38</v>
      </c>
      <c r="F88" s="338">
        <f t="shared" si="8"/>
        <v>50</v>
      </c>
      <c r="G88" s="339">
        <v>148</v>
      </c>
      <c r="H88" s="340">
        <v>231</v>
      </c>
      <c r="I88" s="340">
        <v>214</v>
      </c>
      <c r="J88" s="340">
        <v>155</v>
      </c>
      <c r="K88" s="340">
        <v>167</v>
      </c>
      <c r="L88" s="340">
        <v>155</v>
      </c>
      <c r="M88" s="340">
        <v>192</v>
      </c>
      <c r="N88" s="340">
        <v>222</v>
      </c>
      <c r="O88" s="340">
        <v>206</v>
      </c>
      <c r="P88" s="340">
        <v>166</v>
      </c>
      <c r="Q88" s="340">
        <v>177</v>
      </c>
      <c r="R88" s="340">
        <v>181</v>
      </c>
      <c r="S88" s="340">
        <v>149</v>
      </c>
      <c r="T88" s="340">
        <v>212</v>
      </c>
      <c r="U88" s="340">
        <v>212</v>
      </c>
      <c r="V88" s="340">
        <v>204</v>
      </c>
      <c r="W88" s="340">
        <v>212</v>
      </c>
      <c r="X88" s="340">
        <v>162</v>
      </c>
      <c r="Y88" s="340">
        <v>177</v>
      </c>
      <c r="Z88" s="340">
        <v>159</v>
      </c>
      <c r="AA88" s="340">
        <v>164</v>
      </c>
      <c r="AB88" s="340">
        <v>195</v>
      </c>
      <c r="AC88" s="340">
        <v>191</v>
      </c>
      <c r="AD88" s="340">
        <v>234</v>
      </c>
      <c r="AE88" s="340">
        <v>182</v>
      </c>
      <c r="AF88" s="340">
        <v>210</v>
      </c>
      <c r="AG88" s="340">
        <v>144</v>
      </c>
      <c r="AH88" s="340">
        <v>141</v>
      </c>
      <c r="AI88" s="340">
        <v>159</v>
      </c>
      <c r="AJ88" s="340">
        <v>221</v>
      </c>
      <c r="AK88" s="340">
        <v>188</v>
      </c>
      <c r="AL88" s="340">
        <v>196</v>
      </c>
      <c r="AM88" s="340">
        <v>225</v>
      </c>
      <c r="AN88" s="340">
        <v>186</v>
      </c>
      <c r="AO88" s="340">
        <v>158</v>
      </c>
      <c r="AP88" s="340">
        <v>189</v>
      </c>
      <c r="AQ88" s="340">
        <v>144</v>
      </c>
      <c r="AR88" s="340">
        <v>165</v>
      </c>
      <c r="AS88" s="340">
        <v>187</v>
      </c>
      <c r="AT88" s="340">
        <v>156</v>
      </c>
      <c r="AU88" s="340">
        <v>187</v>
      </c>
      <c r="AV88" s="340">
        <v>177</v>
      </c>
      <c r="AW88" s="340">
        <v>168</v>
      </c>
      <c r="AX88" s="340">
        <v>171</v>
      </c>
      <c r="AY88" s="340">
        <v>134</v>
      </c>
      <c r="AZ88" s="340">
        <v>190</v>
      </c>
      <c r="BA88" s="340">
        <v>226</v>
      </c>
      <c r="BB88" s="340">
        <v>195</v>
      </c>
      <c r="BC88" s="340">
        <v>191</v>
      </c>
      <c r="BD88" s="341">
        <v>144</v>
      </c>
      <c r="BE88" s="342">
        <v>191</v>
      </c>
      <c r="BF88" s="343">
        <v>160</v>
      </c>
      <c r="BG88" s="343">
        <v>193</v>
      </c>
      <c r="BH88" s="343">
        <v>187</v>
      </c>
      <c r="BI88" s="343">
        <v>225</v>
      </c>
      <c r="BJ88" s="343">
        <v>195</v>
      </c>
      <c r="BK88" s="343">
        <v>224</v>
      </c>
      <c r="BL88" s="343">
        <v>167</v>
      </c>
      <c r="BM88" s="343">
        <v>188</v>
      </c>
      <c r="BN88" s="343">
        <v>227</v>
      </c>
      <c r="BO88"/>
      <c r="BP88"/>
      <c r="BQ88"/>
      <c r="BR88"/>
    </row>
    <row r="89" spans="1:70" ht="12.75">
      <c r="A89" s="325">
        <v>85</v>
      </c>
      <c r="B89" s="326">
        <f t="shared" si="6"/>
        <v>8</v>
      </c>
      <c r="C89" s="327" t="s">
        <v>94</v>
      </c>
      <c r="D89" s="336" t="s">
        <v>18</v>
      </c>
      <c r="E89" s="337">
        <f t="shared" si="7"/>
        <v>192.98</v>
      </c>
      <c r="F89" s="338">
        <f t="shared" si="8"/>
        <v>50</v>
      </c>
      <c r="G89" s="339">
        <v>193</v>
      </c>
      <c r="H89" s="340">
        <v>213</v>
      </c>
      <c r="I89" s="340">
        <v>179</v>
      </c>
      <c r="J89" s="340">
        <v>166</v>
      </c>
      <c r="K89" s="340">
        <v>204</v>
      </c>
      <c r="L89" s="340">
        <v>183</v>
      </c>
      <c r="M89" s="340">
        <v>209</v>
      </c>
      <c r="N89" s="340">
        <v>199</v>
      </c>
      <c r="O89" s="340">
        <v>214</v>
      </c>
      <c r="P89" s="340">
        <v>191</v>
      </c>
      <c r="Q89" s="340">
        <v>193</v>
      </c>
      <c r="R89" s="340">
        <v>225</v>
      </c>
      <c r="S89" s="340">
        <v>171</v>
      </c>
      <c r="T89" s="340">
        <v>212</v>
      </c>
      <c r="U89" s="340">
        <v>216</v>
      </c>
      <c r="V89" s="340">
        <v>160</v>
      </c>
      <c r="W89" s="340">
        <v>222</v>
      </c>
      <c r="X89" s="340">
        <v>223</v>
      </c>
      <c r="Y89" s="340">
        <v>192</v>
      </c>
      <c r="Z89" s="340">
        <v>183</v>
      </c>
      <c r="AA89" s="340">
        <v>196</v>
      </c>
      <c r="AB89" s="340">
        <v>150</v>
      </c>
      <c r="AC89" s="340">
        <v>164</v>
      </c>
      <c r="AD89" s="340">
        <v>187</v>
      </c>
      <c r="AE89" s="340">
        <v>178</v>
      </c>
      <c r="AF89" s="340">
        <v>156</v>
      </c>
      <c r="AG89" s="340">
        <v>208</v>
      </c>
      <c r="AH89" s="340">
        <v>191</v>
      </c>
      <c r="AI89" s="340">
        <v>188</v>
      </c>
      <c r="AJ89" s="340">
        <v>221</v>
      </c>
      <c r="AK89" s="340">
        <v>158</v>
      </c>
      <c r="AL89" s="340">
        <v>203</v>
      </c>
      <c r="AM89" s="340">
        <v>164</v>
      </c>
      <c r="AN89" s="340">
        <v>229</v>
      </c>
      <c r="AO89" s="340">
        <v>214</v>
      </c>
      <c r="AP89" s="340">
        <v>137</v>
      </c>
      <c r="AQ89" s="340">
        <v>213</v>
      </c>
      <c r="AR89" s="340">
        <v>155</v>
      </c>
      <c r="AS89" s="340">
        <v>186</v>
      </c>
      <c r="AT89" s="340">
        <v>179</v>
      </c>
      <c r="AU89" s="340">
        <v>217</v>
      </c>
      <c r="AV89" s="340">
        <v>213</v>
      </c>
      <c r="AW89" s="340">
        <v>189</v>
      </c>
      <c r="AX89" s="340">
        <v>198</v>
      </c>
      <c r="AY89" s="340">
        <v>242</v>
      </c>
      <c r="AZ89" s="340">
        <v>199</v>
      </c>
      <c r="BA89" s="340">
        <v>187</v>
      </c>
      <c r="BB89" s="340">
        <v>224</v>
      </c>
      <c r="BC89" s="340">
        <v>174</v>
      </c>
      <c r="BD89" s="341">
        <v>181</v>
      </c>
      <c r="BE89" s="342">
        <v>195</v>
      </c>
      <c r="BF89" s="343">
        <v>182</v>
      </c>
      <c r="BG89" s="343">
        <v>191</v>
      </c>
      <c r="BH89" s="343">
        <v>158</v>
      </c>
      <c r="BI89" s="343">
        <v>170</v>
      </c>
      <c r="BJ89" s="343">
        <v>214</v>
      </c>
      <c r="BK89" s="343">
        <v>127</v>
      </c>
      <c r="BL89" s="343">
        <v>132</v>
      </c>
      <c r="BM89" s="343">
        <v>178</v>
      </c>
      <c r="BN89" s="343">
        <v>149</v>
      </c>
      <c r="BO89"/>
      <c r="BP89"/>
      <c r="BQ89"/>
      <c r="BR89"/>
    </row>
    <row r="90" spans="1:70" ht="12.75">
      <c r="A90" s="325">
        <v>86</v>
      </c>
      <c r="B90" s="326">
        <f t="shared" si="6"/>
        <v>18</v>
      </c>
      <c r="C90" s="327" t="s">
        <v>124</v>
      </c>
      <c r="D90" s="336" t="s">
        <v>14</v>
      </c>
      <c r="E90" s="337">
        <f t="shared" si="7"/>
        <v>173.02</v>
      </c>
      <c r="F90" s="338">
        <f t="shared" si="8"/>
        <v>50</v>
      </c>
      <c r="G90" s="339">
        <v>180</v>
      </c>
      <c r="H90" s="340">
        <v>175</v>
      </c>
      <c r="I90" s="340">
        <v>189</v>
      </c>
      <c r="J90" s="340">
        <v>167</v>
      </c>
      <c r="K90" s="340">
        <v>154</v>
      </c>
      <c r="L90" s="340">
        <v>210</v>
      </c>
      <c r="M90" s="340">
        <v>176</v>
      </c>
      <c r="N90" s="340">
        <v>149</v>
      </c>
      <c r="O90" s="340">
        <v>159</v>
      </c>
      <c r="P90" s="340">
        <v>142</v>
      </c>
      <c r="Q90" s="340">
        <v>182</v>
      </c>
      <c r="R90" s="340">
        <v>190</v>
      </c>
      <c r="S90" s="340">
        <v>144</v>
      </c>
      <c r="T90" s="340">
        <v>186</v>
      </c>
      <c r="U90" s="340">
        <v>201</v>
      </c>
      <c r="V90" s="340">
        <v>157</v>
      </c>
      <c r="W90" s="340">
        <v>147</v>
      </c>
      <c r="X90" s="340">
        <v>170</v>
      </c>
      <c r="Y90" s="340">
        <v>191</v>
      </c>
      <c r="Z90" s="340">
        <v>159</v>
      </c>
      <c r="AA90" s="340">
        <v>179</v>
      </c>
      <c r="AB90" s="340">
        <v>134</v>
      </c>
      <c r="AC90" s="340">
        <v>122</v>
      </c>
      <c r="AD90" s="340">
        <v>178</v>
      </c>
      <c r="AE90" s="340">
        <v>224</v>
      </c>
      <c r="AF90" s="340">
        <v>185</v>
      </c>
      <c r="AG90" s="340">
        <v>168</v>
      </c>
      <c r="AH90" s="340">
        <v>184</v>
      </c>
      <c r="AI90" s="340">
        <v>156</v>
      </c>
      <c r="AJ90" s="340">
        <v>180</v>
      </c>
      <c r="AK90" s="340">
        <v>193</v>
      </c>
      <c r="AL90" s="340">
        <v>170</v>
      </c>
      <c r="AM90" s="340">
        <v>167</v>
      </c>
      <c r="AN90" s="340">
        <v>151</v>
      </c>
      <c r="AO90" s="340">
        <v>163</v>
      </c>
      <c r="AP90" s="340">
        <v>217</v>
      </c>
      <c r="AQ90" s="340">
        <v>192</v>
      </c>
      <c r="AR90" s="340">
        <v>162</v>
      </c>
      <c r="AS90" s="340">
        <v>196</v>
      </c>
      <c r="AT90" s="340">
        <v>175</v>
      </c>
      <c r="AU90" s="340">
        <v>167</v>
      </c>
      <c r="AV90" s="340">
        <v>166</v>
      </c>
      <c r="AW90" s="340">
        <v>176</v>
      </c>
      <c r="AX90" s="340">
        <v>162</v>
      </c>
      <c r="AY90" s="340">
        <v>195</v>
      </c>
      <c r="AZ90" s="340">
        <v>160</v>
      </c>
      <c r="BA90" s="340">
        <v>198</v>
      </c>
      <c r="BB90" s="340">
        <v>174</v>
      </c>
      <c r="BC90" s="340">
        <v>172</v>
      </c>
      <c r="BD90" s="341">
        <v>157</v>
      </c>
      <c r="BE90" s="342">
        <v>157</v>
      </c>
      <c r="BF90" s="343">
        <v>153</v>
      </c>
      <c r="BG90" s="343">
        <v>136</v>
      </c>
      <c r="BH90" s="343">
        <v>156</v>
      </c>
      <c r="BI90" s="343">
        <v>193</v>
      </c>
      <c r="BJ90" s="343">
        <v>140</v>
      </c>
      <c r="BK90" s="343">
        <v>159</v>
      </c>
      <c r="BL90" s="343">
        <v>148</v>
      </c>
      <c r="BM90" s="343">
        <v>178</v>
      </c>
      <c r="BN90" s="343">
        <v>178</v>
      </c>
      <c r="BO90"/>
      <c r="BP90"/>
      <c r="BQ90"/>
      <c r="BR90"/>
    </row>
    <row r="91" spans="1:70" ht="12.75">
      <c r="A91" s="325">
        <v>87</v>
      </c>
      <c r="B91" s="326">
        <f t="shared" si="6"/>
        <v>23</v>
      </c>
      <c r="C91" s="327" t="s">
        <v>184</v>
      </c>
      <c r="D91" s="336" t="s">
        <v>18</v>
      </c>
      <c r="E91" s="337">
        <f t="shared" si="7"/>
        <v>164</v>
      </c>
      <c r="F91" s="338">
        <f t="shared" si="8"/>
        <v>7</v>
      </c>
      <c r="G91" s="339">
        <v>168</v>
      </c>
      <c r="H91" s="340">
        <v>175</v>
      </c>
      <c r="I91" s="340">
        <v>159</v>
      </c>
      <c r="J91" s="340">
        <v>155</v>
      </c>
      <c r="K91" s="340">
        <v>180</v>
      </c>
      <c r="L91" s="340">
        <v>172</v>
      </c>
      <c r="M91" s="340">
        <v>139</v>
      </c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340"/>
      <c r="BB91" s="340"/>
      <c r="BC91" s="340"/>
      <c r="BD91" s="341"/>
      <c r="BE91" s="342"/>
      <c r="BF91" s="343"/>
      <c r="BG91" s="343"/>
      <c r="BH91" s="343"/>
      <c r="BI91" s="343"/>
      <c r="BJ91" s="343"/>
      <c r="BK91" s="343"/>
      <c r="BL91" s="343"/>
      <c r="BM91" s="343"/>
      <c r="BN91" s="343"/>
      <c r="BO91"/>
      <c r="BP91"/>
      <c r="BQ91"/>
      <c r="BR91"/>
    </row>
    <row r="92" spans="1:70" ht="12.75">
      <c r="A92" s="325">
        <v>88</v>
      </c>
      <c r="B92" s="326">
        <f t="shared" si="6"/>
        <v>25</v>
      </c>
      <c r="C92" s="327" t="s">
        <v>185</v>
      </c>
      <c r="D92" s="336" t="s">
        <v>14</v>
      </c>
      <c r="E92" s="337">
        <f t="shared" si="7"/>
        <v>158.11111111111111</v>
      </c>
      <c r="F92" s="338">
        <f t="shared" si="8"/>
        <v>45</v>
      </c>
      <c r="G92" s="339">
        <v>187</v>
      </c>
      <c r="H92" s="340">
        <v>153</v>
      </c>
      <c r="I92" s="340">
        <v>152</v>
      </c>
      <c r="J92" s="340">
        <v>146</v>
      </c>
      <c r="K92" s="340">
        <v>143</v>
      </c>
      <c r="L92" s="340">
        <v>171</v>
      </c>
      <c r="M92" s="340">
        <v>169</v>
      </c>
      <c r="N92" s="340">
        <v>135</v>
      </c>
      <c r="O92" s="340">
        <v>159</v>
      </c>
      <c r="P92" s="340">
        <v>198</v>
      </c>
      <c r="Q92" s="340">
        <v>170</v>
      </c>
      <c r="R92" s="340">
        <v>167</v>
      </c>
      <c r="S92" s="340">
        <v>127</v>
      </c>
      <c r="T92" s="340">
        <v>154</v>
      </c>
      <c r="U92" s="340">
        <v>128</v>
      </c>
      <c r="V92" s="340">
        <v>164</v>
      </c>
      <c r="W92" s="340">
        <v>158</v>
      </c>
      <c r="X92" s="340">
        <v>138</v>
      </c>
      <c r="Y92" s="340">
        <v>128</v>
      </c>
      <c r="Z92" s="340">
        <v>162</v>
      </c>
      <c r="AA92" s="340">
        <v>180</v>
      </c>
      <c r="AB92" s="340">
        <v>132</v>
      </c>
      <c r="AC92" s="340">
        <v>182</v>
      </c>
      <c r="AD92" s="340">
        <v>151</v>
      </c>
      <c r="AE92" s="340">
        <v>173</v>
      </c>
      <c r="AF92" s="340">
        <v>152</v>
      </c>
      <c r="AG92" s="340">
        <v>190</v>
      </c>
      <c r="AH92" s="340">
        <v>149</v>
      </c>
      <c r="AI92" s="340">
        <v>163</v>
      </c>
      <c r="AJ92" s="340">
        <v>125</v>
      </c>
      <c r="AK92" s="340">
        <v>184</v>
      </c>
      <c r="AL92" s="340">
        <v>180</v>
      </c>
      <c r="AM92" s="340">
        <v>166</v>
      </c>
      <c r="AN92" s="340">
        <v>134</v>
      </c>
      <c r="AO92" s="340">
        <v>126</v>
      </c>
      <c r="AP92" s="340">
        <v>178</v>
      </c>
      <c r="AQ92" s="340">
        <v>156</v>
      </c>
      <c r="AR92" s="340">
        <v>155</v>
      </c>
      <c r="AS92" s="340">
        <v>179</v>
      </c>
      <c r="AT92" s="340">
        <v>156</v>
      </c>
      <c r="AU92" s="340">
        <v>141</v>
      </c>
      <c r="AV92" s="340">
        <v>181</v>
      </c>
      <c r="AW92" s="340">
        <v>151</v>
      </c>
      <c r="AX92" s="340">
        <v>176</v>
      </c>
      <c r="AY92" s="340">
        <v>146</v>
      </c>
      <c r="AZ92" s="340"/>
      <c r="BA92" s="340"/>
      <c r="BB92" s="340"/>
      <c r="BC92" s="340"/>
      <c r="BD92" s="341"/>
      <c r="BE92" s="342"/>
      <c r="BF92" s="343"/>
      <c r="BG92" s="343"/>
      <c r="BH92" s="343"/>
      <c r="BI92" s="343"/>
      <c r="BJ92" s="343"/>
      <c r="BK92" s="343"/>
      <c r="BL92" s="343"/>
      <c r="BM92" s="343"/>
      <c r="BN92" s="343"/>
      <c r="BO92"/>
      <c r="BP92"/>
      <c r="BQ92"/>
      <c r="BR92"/>
    </row>
    <row r="93" spans="1:70" ht="12.75">
      <c r="A93" s="325">
        <v>89</v>
      </c>
      <c r="B93" s="326">
        <f t="shared" si="6"/>
        <v>6</v>
      </c>
      <c r="C93" s="327" t="s">
        <v>100</v>
      </c>
      <c r="D93" s="336" t="s">
        <v>14</v>
      </c>
      <c r="E93" s="337">
        <f t="shared" si="7"/>
        <v>196.4</v>
      </c>
      <c r="F93" s="338">
        <f t="shared" si="8"/>
        <v>50</v>
      </c>
      <c r="G93" s="339">
        <v>202</v>
      </c>
      <c r="H93" s="340">
        <v>202</v>
      </c>
      <c r="I93" s="340">
        <v>169</v>
      </c>
      <c r="J93" s="340">
        <v>176</v>
      </c>
      <c r="K93" s="340">
        <v>180</v>
      </c>
      <c r="L93" s="340">
        <v>216</v>
      </c>
      <c r="M93" s="340">
        <v>203</v>
      </c>
      <c r="N93" s="340">
        <v>204</v>
      </c>
      <c r="O93" s="340">
        <v>184</v>
      </c>
      <c r="P93" s="340">
        <v>152</v>
      </c>
      <c r="Q93" s="340">
        <v>173</v>
      </c>
      <c r="R93" s="340">
        <v>216</v>
      </c>
      <c r="S93" s="340">
        <v>170</v>
      </c>
      <c r="T93" s="340">
        <v>212</v>
      </c>
      <c r="U93" s="340">
        <v>210</v>
      </c>
      <c r="V93" s="340">
        <v>203</v>
      </c>
      <c r="W93" s="340">
        <v>210</v>
      </c>
      <c r="X93" s="340">
        <v>246</v>
      </c>
      <c r="Y93" s="340">
        <v>171</v>
      </c>
      <c r="Z93" s="340">
        <v>232</v>
      </c>
      <c r="AA93" s="340">
        <v>215</v>
      </c>
      <c r="AB93" s="340">
        <v>214</v>
      </c>
      <c r="AC93" s="340">
        <v>235</v>
      </c>
      <c r="AD93" s="340">
        <v>194</v>
      </c>
      <c r="AE93" s="340">
        <v>269</v>
      </c>
      <c r="AF93" s="340">
        <v>210</v>
      </c>
      <c r="AG93" s="340">
        <v>170</v>
      </c>
      <c r="AH93" s="340">
        <v>154</v>
      </c>
      <c r="AI93" s="340">
        <v>203</v>
      </c>
      <c r="AJ93" s="340">
        <v>181</v>
      </c>
      <c r="AK93" s="340">
        <v>198</v>
      </c>
      <c r="AL93" s="340">
        <v>199</v>
      </c>
      <c r="AM93" s="340">
        <v>187</v>
      </c>
      <c r="AN93" s="340">
        <v>181</v>
      </c>
      <c r="AO93" s="340">
        <v>218</v>
      </c>
      <c r="AP93" s="340">
        <v>171</v>
      </c>
      <c r="AQ93" s="340">
        <v>232</v>
      </c>
      <c r="AR93" s="340">
        <v>167</v>
      </c>
      <c r="AS93" s="340">
        <v>172</v>
      </c>
      <c r="AT93" s="340">
        <v>181</v>
      </c>
      <c r="AU93" s="340">
        <v>128</v>
      </c>
      <c r="AV93" s="340">
        <v>199</v>
      </c>
      <c r="AW93" s="340">
        <v>181</v>
      </c>
      <c r="AX93" s="340">
        <v>164</v>
      </c>
      <c r="AY93" s="340">
        <v>266</v>
      </c>
      <c r="AZ93" s="340">
        <v>215</v>
      </c>
      <c r="BA93" s="340">
        <v>232</v>
      </c>
      <c r="BB93" s="340">
        <v>175</v>
      </c>
      <c r="BC93" s="340">
        <v>195</v>
      </c>
      <c r="BD93" s="341">
        <v>183</v>
      </c>
      <c r="BE93" s="342">
        <v>208</v>
      </c>
      <c r="BF93" s="343">
        <v>159</v>
      </c>
      <c r="BG93" s="343">
        <v>155</v>
      </c>
      <c r="BH93" s="343">
        <v>238</v>
      </c>
      <c r="BI93" s="343">
        <v>187</v>
      </c>
      <c r="BJ93" s="343">
        <v>197</v>
      </c>
      <c r="BK93" s="343">
        <v>213</v>
      </c>
      <c r="BL93" s="343">
        <v>193</v>
      </c>
      <c r="BM93" s="343">
        <v>186</v>
      </c>
      <c r="BN93" s="343">
        <v>186</v>
      </c>
      <c r="BO93"/>
      <c r="BP93"/>
      <c r="BQ93"/>
      <c r="BR93"/>
    </row>
    <row r="94" spans="1:76" ht="12.75">
      <c r="A94" s="325">
        <v>90</v>
      </c>
      <c r="B94" s="326">
        <f t="shared" si="6"/>
        <v>35</v>
      </c>
      <c r="C94" s="327" t="s">
        <v>132</v>
      </c>
      <c r="D94" s="336" t="s">
        <v>18</v>
      </c>
      <c r="E94" s="337">
        <f t="shared" si="7"/>
        <v>134.5</v>
      </c>
      <c r="F94" s="338">
        <f t="shared" si="8"/>
        <v>4</v>
      </c>
      <c r="G94" s="339">
        <v>141</v>
      </c>
      <c r="H94" s="340">
        <v>97</v>
      </c>
      <c r="I94" s="340">
        <v>140</v>
      </c>
      <c r="J94" s="340">
        <v>160</v>
      </c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I94" s="340"/>
      <c r="AJ94" s="340"/>
      <c r="AK94" s="340"/>
      <c r="AL94" s="340"/>
      <c r="AM94" s="340"/>
      <c r="AN94" s="340"/>
      <c r="AO94" s="340"/>
      <c r="AP94" s="340"/>
      <c r="AQ94" s="340"/>
      <c r="AR94" s="340"/>
      <c r="AS94" s="340"/>
      <c r="AT94" s="340"/>
      <c r="AU94" s="340"/>
      <c r="AV94" s="340"/>
      <c r="AW94" s="340"/>
      <c r="AX94" s="340"/>
      <c r="AY94" s="340"/>
      <c r="AZ94" s="340"/>
      <c r="BA94" s="340"/>
      <c r="BB94" s="340"/>
      <c r="BC94" s="340"/>
      <c r="BD94" s="341"/>
      <c r="BE94" s="342"/>
      <c r="BF94" s="343"/>
      <c r="BG94" s="343"/>
      <c r="BH94" s="343"/>
      <c r="BI94" s="343"/>
      <c r="BJ94" s="343"/>
      <c r="BK94" s="343"/>
      <c r="BL94" s="343"/>
      <c r="BM94" s="343"/>
      <c r="BN94" s="343"/>
      <c r="BO94"/>
      <c r="BP94"/>
      <c r="BQ94" s="347"/>
      <c r="BR94" s="347"/>
      <c r="BS94" s="344"/>
      <c r="BT94" s="344"/>
      <c r="BU94" s="344"/>
      <c r="BV94" s="344"/>
      <c r="BW94" s="344"/>
      <c r="BX94" s="344"/>
    </row>
    <row r="95" spans="1:70" ht="12.75">
      <c r="A95" s="325">
        <v>91</v>
      </c>
      <c r="B95" s="326">
        <f t="shared" si="6"/>
        <v>32</v>
      </c>
      <c r="C95" s="327" t="s">
        <v>186</v>
      </c>
      <c r="D95" s="336" t="s">
        <v>14</v>
      </c>
      <c r="E95" s="337">
        <f t="shared" si="7"/>
        <v>145.4</v>
      </c>
      <c r="F95" s="338">
        <f t="shared" si="8"/>
        <v>50</v>
      </c>
      <c r="G95" s="339">
        <v>150</v>
      </c>
      <c r="H95" s="340">
        <v>122</v>
      </c>
      <c r="I95" s="340">
        <v>125</v>
      </c>
      <c r="J95" s="340">
        <v>110</v>
      </c>
      <c r="K95" s="340">
        <v>124</v>
      </c>
      <c r="L95" s="340">
        <v>134</v>
      </c>
      <c r="M95" s="340">
        <v>139</v>
      </c>
      <c r="N95" s="340">
        <v>125</v>
      </c>
      <c r="O95" s="340">
        <v>131</v>
      </c>
      <c r="P95" s="340">
        <v>142</v>
      </c>
      <c r="Q95" s="340">
        <v>141</v>
      </c>
      <c r="R95" s="340">
        <v>145</v>
      </c>
      <c r="S95" s="340">
        <v>156</v>
      </c>
      <c r="T95" s="340">
        <v>158</v>
      </c>
      <c r="U95" s="340">
        <v>130</v>
      </c>
      <c r="V95" s="340">
        <v>106</v>
      </c>
      <c r="W95" s="340">
        <v>127</v>
      </c>
      <c r="X95" s="340">
        <v>157</v>
      </c>
      <c r="Y95" s="340">
        <v>153</v>
      </c>
      <c r="Z95" s="340">
        <v>145</v>
      </c>
      <c r="AA95" s="340">
        <v>145</v>
      </c>
      <c r="AB95" s="340">
        <v>164</v>
      </c>
      <c r="AC95" s="340">
        <v>161</v>
      </c>
      <c r="AD95" s="340">
        <v>116</v>
      </c>
      <c r="AE95" s="340">
        <v>169</v>
      </c>
      <c r="AF95" s="340">
        <v>159</v>
      </c>
      <c r="AG95" s="340">
        <v>147</v>
      </c>
      <c r="AH95" s="340">
        <v>184</v>
      </c>
      <c r="AI95" s="340">
        <v>135</v>
      </c>
      <c r="AJ95" s="340">
        <v>139</v>
      </c>
      <c r="AK95" s="340">
        <v>161</v>
      </c>
      <c r="AL95" s="340">
        <v>157</v>
      </c>
      <c r="AM95" s="340">
        <v>178</v>
      </c>
      <c r="AN95" s="340">
        <v>140</v>
      </c>
      <c r="AO95" s="340">
        <v>166</v>
      </c>
      <c r="AP95" s="340">
        <v>155</v>
      </c>
      <c r="AQ95" s="340">
        <v>119</v>
      </c>
      <c r="AR95" s="340">
        <v>158</v>
      </c>
      <c r="AS95" s="340">
        <v>152</v>
      </c>
      <c r="AT95" s="340">
        <v>180</v>
      </c>
      <c r="AU95" s="340">
        <v>141</v>
      </c>
      <c r="AV95" s="340">
        <v>122</v>
      </c>
      <c r="AW95" s="340">
        <v>181</v>
      </c>
      <c r="AX95" s="340">
        <v>166</v>
      </c>
      <c r="AY95" s="340">
        <v>107</v>
      </c>
      <c r="AZ95" s="340">
        <v>126</v>
      </c>
      <c r="BA95" s="340">
        <v>134</v>
      </c>
      <c r="BB95" s="340">
        <v>170</v>
      </c>
      <c r="BC95" s="340">
        <v>177</v>
      </c>
      <c r="BD95" s="341">
        <v>141</v>
      </c>
      <c r="BE95" s="342"/>
      <c r="BF95" s="343"/>
      <c r="BG95" s="343"/>
      <c r="BH95" s="343"/>
      <c r="BI95" s="343"/>
      <c r="BJ95" s="343"/>
      <c r="BK95" s="343"/>
      <c r="BL95" s="343"/>
      <c r="BM95" s="343"/>
      <c r="BN95" s="343"/>
      <c r="BO95"/>
      <c r="BP95"/>
      <c r="BQ95"/>
      <c r="BR95"/>
    </row>
    <row r="96" spans="1:70" ht="12.75">
      <c r="A96" s="325">
        <v>92</v>
      </c>
      <c r="B96" s="326">
        <f t="shared" si="6"/>
        <v>12</v>
      </c>
      <c r="C96" s="327" t="s">
        <v>139</v>
      </c>
      <c r="D96" s="336" t="s">
        <v>18</v>
      </c>
      <c r="E96" s="337">
        <f t="shared" si="7"/>
        <v>185.78</v>
      </c>
      <c r="F96" s="338">
        <f t="shared" si="8"/>
        <v>50</v>
      </c>
      <c r="G96" s="339">
        <v>169</v>
      </c>
      <c r="H96" s="340">
        <v>172</v>
      </c>
      <c r="I96" s="340">
        <v>172</v>
      </c>
      <c r="J96" s="340">
        <v>247</v>
      </c>
      <c r="K96" s="340">
        <v>149</v>
      </c>
      <c r="L96" s="340">
        <v>217</v>
      </c>
      <c r="M96" s="340">
        <v>161</v>
      </c>
      <c r="N96" s="340">
        <v>195</v>
      </c>
      <c r="O96" s="340">
        <v>207</v>
      </c>
      <c r="P96" s="340">
        <v>255</v>
      </c>
      <c r="Q96" s="340">
        <v>161</v>
      </c>
      <c r="R96" s="340">
        <v>179</v>
      </c>
      <c r="S96" s="340">
        <v>149</v>
      </c>
      <c r="T96" s="340">
        <v>157</v>
      </c>
      <c r="U96" s="340">
        <v>182</v>
      </c>
      <c r="V96" s="340">
        <v>211</v>
      </c>
      <c r="W96" s="340">
        <v>194</v>
      </c>
      <c r="X96" s="340">
        <v>159</v>
      </c>
      <c r="Y96" s="340">
        <v>188</v>
      </c>
      <c r="Z96" s="340">
        <v>151</v>
      </c>
      <c r="AA96" s="340">
        <v>208</v>
      </c>
      <c r="AB96" s="340">
        <v>182</v>
      </c>
      <c r="AC96" s="340">
        <v>198</v>
      </c>
      <c r="AD96" s="340">
        <v>154</v>
      </c>
      <c r="AE96" s="340">
        <v>174</v>
      </c>
      <c r="AF96" s="340">
        <v>156</v>
      </c>
      <c r="AG96" s="340">
        <v>177</v>
      </c>
      <c r="AH96" s="340">
        <v>177</v>
      </c>
      <c r="AI96" s="340">
        <v>185</v>
      </c>
      <c r="AJ96" s="340">
        <v>181</v>
      </c>
      <c r="AK96" s="340">
        <v>244</v>
      </c>
      <c r="AL96" s="340">
        <v>169</v>
      </c>
      <c r="AM96" s="340">
        <v>195</v>
      </c>
      <c r="AN96" s="340">
        <v>197</v>
      </c>
      <c r="AO96" s="340">
        <v>177</v>
      </c>
      <c r="AP96" s="340">
        <v>188</v>
      </c>
      <c r="AQ96" s="340">
        <v>150</v>
      </c>
      <c r="AR96" s="340">
        <v>180</v>
      </c>
      <c r="AS96" s="340">
        <v>159</v>
      </c>
      <c r="AT96" s="340">
        <v>233</v>
      </c>
      <c r="AU96" s="340">
        <v>158</v>
      </c>
      <c r="AV96" s="340">
        <v>218</v>
      </c>
      <c r="AW96" s="340">
        <v>186</v>
      </c>
      <c r="AX96" s="340">
        <v>184</v>
      </c>
      <c r="AY96" s="340">
        <v>190</v>
      </c>
      <c r="AZ96" s="340">
        <v>215</v>
      </c>
      <c r="BA96" s="340">
        <v>178</v>
      </c>
      <c r="BB96" s="340">
        <v>288</v>
      </c>
      <c r="BC96" s="340">
        <v>146</v>
      </c>
      <c r="BD96" s="341">
        <v>167</v>
      </c>
      <c r="BE96" s="342">
        <v>153</v>
      </c>
      <c r="BF96" s="343">
        <v>144</v>
      </c>
      <c r="BG96" s="343">
        <v>211</v>
      </c>
      <c r="BH96" s="343">
        <v>165</v>
      </c>
      <c r="BI96" s="343">
        <v>183</v>
      </c>
      <c r="BJ96" s="343">
        <v>206</v>
      </c>
      <c r="BK96" s="343">
        <v>211</v>
      </c>
      <c r="BL96" s="343">
        <v>245</v>
      </c>
      <c r="BM96" s="343">
        <v>167</v>
      </c>
      <c r="BN96" s="343">
        <v>186</v>
      </c>
      <c r="BO96"/>
      <c r="BP96"/>
      <c r="BQ96"/>
      <c r="BR96"/>
    </row>
    <row r="97" spans="1:76" ht="12.75">
      <c r="A97" s="325">
        <v>93</v>
      </c>
      <c r="B97" s="326">
        <f t="shared" si="6"/>
        <v>17</v>
      </c>
      <c r="C97" s="327" t="s">
        <v>117</v>
      </c>
      <c r="D97" s="336" t="s">
        <v>14</v>
      </c>
      <c r="E97" s="337">
        <f t="shared" si="7"/>
        <v>174.9</v>
      </c>
      <c r="F97" s="338">
        <f t="shared" si="8"/>
        <v>50</v>
      </c>
      <c r="G97" s="339">
        <v>167</v>
      </c>
      <c r="H97" s="340">
        <v>158</v>
      </c>
      <c r="I97" s="340">
        <v>168</v>
      </c>
      <c r="J97" s="340">
        <v>161</v>
      </c>
      <c r="K97" s="340">
        <v>180</v>
      </c>
      <c r="L97" s="340">
        <v>168</v>
      </c>
      <c r="M97" s="340">
        <v>138</v>
      </c>
      <c r="N97" s="340">
        <v>144</v>
      </c>
      <c r="O97" s="340">
        <v>180</v>
      </c>
      <c r="P97" s="340">
        <v>148</v>
      </c>
      <c r="Q97" s="340">
        <v>167</v>
      </c>
      <c r="R97" s="340">
        <v>185</v>
      </c>
      <c r="S97" s="340">
        <v>158</v>
      </c>
      <c r="T97" s="340">
        <v>221</v>
      </c>
      <c r="U97" s="340">
        <v>196</v>
      </c>
      <c r="V97" s="340">
        <v>174</v>
      </c>
      <c r="W97" s="340">
        <v>169</v>
      </c>
      <c r="X97" s="340">
        <v>170</v>
      </c>
      <c r="Y97" s="340">
        <v>160</v>
      </c>
      <c r="Z97" s="340">
        <v>195</v>
      </c>
      <c r="AA97" s="340">
        <v>170</v>
      </c>
      <c r="AB97" s="340">
        <v>157</v>
      </c>
      <c r="AC97" s="340">
        <v>170</v>
      </c>
      <c r="AD97" s="340">
        <v>172</v>
      </c>
      <c r="AE97" s="340">
        <v>140</v>
      </c>
      <c r="AF97" s="340">
        <v>145</v>
      </c>
      <c r="AG97" s="340">
        <v>169</v>
      </c>
      <c r="AH97" s="340">
        <v>212</v>
      </c>
      <c r="AI97" s="340">
        <v>190</v>
      </c>
      <c r="AJ97" s="340">
        <v>165</v>
      </c>
      <c r="AK97" s="340">
        <v>166</v>
      </c>
      <c r="AL97" s="340">
        <v>198</v>
      </c>
      <c r="AM97" s="340">
        <v>193</v>
      </c>
      <c r="AN97" s="340">
        <v>173</v>
      </c>
      <c r="AO97" s="340">
        <v>205</v>
      </c>
      <c r="AP97" s="340">
        <v>140</v>
      </c>
      <c r="AQ97" s="340">
        <v>169</v>
      </c>
      <c r="AR97" s="340">
        <v>149</v>
      </c>
      <c r="AS97" s="340">
        <v>152</v>
      </c>
      <c r="AT97" s="340">
        <v>207</v>
      </c>
      <c r="AU97" s="340">
        <v>181</v>
      </c>
      <c r="AV97" s="340">
        <v>152</v>
      </c>
      <c r="AW97" s="340">
        <v>162</v>
      </c>
      <c r="AX97" s="340">
        <v>189</v>
      </c>
      <c r="AY97" s="340">
        <v>187</v>
      </c>
      <c r="AZ97" s="340">
        <v>237</v>
      </c>
      <c r="BA97" s="340">
        <v>231</v>
      </c>
      <c r="BB97" s="340">
        <v>155</v>
      </c>
      <c r="BC97" s="340">
        <v>155</v>
      </c>
      <c r="BD97" s="341">
        <v>247</v>
      </c>
      <c r="BE97" s="342">
        <v>171</v>
      </c>
      <c r="BF97" s="343">
        <v>177</v>
      </c>
      <c r="BG97" s="343">
        <v>167</v>
      </c>
      <c r="BH97" s="343">
        <v>221</v>
      </c>
      <c r="BI97" s="343">
        <v>147</v>
      </c>
      <c r="BJ97" s="343">
        <v>181</v>
      </c>
      <c r="BK97" s="343">
        <v>203</v>
      </c>
      <c r="BL97" s="343">
        <v>183</v>
      </c>
      <c r="BM97" s="343">
        <v>175</v>
      </c>
      <c r="BN97" s="343">
        <v>174</v>
      </c>
      <c r="BO97"/>
      <c r="BP97"/>
      <c r="BQ97" s="347"/>
      <c r="BR97" s="347"/>
      <c r="BS97" s="347"/>
      <c r="BT97" s="347"/>
      <c r="BU97" s="347"/>
      <c r="BV97" s="347"/>
      <c r="BW97" s="347"/>
      <c r="BX97" s="344"/>
    </row>
    <row r="98" spans="1:70" ht="12.75">
      <c r="A98" s="325">
        <v>94</v>
      </c>
      <c r="B98" s="326">
        <f t="shared" si="6"/>
        <v>17</v>
      </c>
      <c r="C98" s="327" t="s">
        <v>55</v>
      </c>
      <c r="D98" s="336" t="s">
        <v>18</v>
      </c>
      <c r="E98" s="337">
        <f t="shared" si="7"/>
        <v>174.6</v>
      </c>
      <c r="F98" s="338">
        <f t="shared" si="8"/>
        <v>50</v>
      </c>
      <c r="G98" s="339">
        <v>159</v>
      </c>
      <c r="H98" s="340">
        <v>204</v>
      </c>
      <c r="I98" s="340">
        <v>201</v>
      </c>
      <c r="J98" s="340">
        <v>153</v>
      </c>
      <c r="K98" s="340">
        <v>174</v>
      </c>
      <c r="L98" s="340">
        <v>145</v>
      </c>
      <c r="M98" s="340">
        <v>171</v>
      </c>
      <c r="N98" s="340">
        <v>184</v>
      </c>
      <c r="O98" s="340">
        <v>157</v>
      </c>
      <c r="P98" s="340">
        <v>162</v>
      </c>
      <c r="Q98" s="340">
        <v>227</v>
      </c>
      <c r="R98" s="340">
        <v>181</v>
      </c>
      <c r="S98" s="340">
        <v>181</v>
      </c>
      <c r="T98" s="340">
        <v>194</v>
      </c>
      <c r="U98" s="340">
        <v>190</v>
      </c>
      <c r="V98" s="340">
        <v>183</v>
      </c>
      <c r="W98" s="340">
        <v>145</v>
      </c>
      <c r="X98" s="340">
        <v>144</v>
      </c>
      <c r="Y98" s="340">
        <v>170</v>
      </c>
      <c r="Z98" s="340">
        <v>173</v>
      </c>
      <c r="AA98" s="340">
        <v>233</v>
      </c>
      <c r="AB98" s="340">
        <v>188</v>
      </c>
      <c r="AC98" s="340">
        <v>181</v>
      </c>
      <c r="AD98" s="340">
        <v>179</v>
      </c>
      <c r="AE98" s="340">
        <v>224</v>
      </c>
      <c r="AF98" s="340">
        <v>171</v>
      </c>
      <c r="AG98" s="340">
        <v>213</v>
      </c>
      <c r="AH98" s="340">
        <v>183</v>
      </c>
      <c r="AI98" s="340">
        <v>172</v>
      </c>
      <c r="AJ98" s="340">
        <v>178</v>
      </c>
      <c r="AK98" s="340">
        <v>180</v>
      </c>
      <c r="AL98" s="340">
        <v>180</v>
      </c>
      <c r="AM98" s="340">
        <v>132</v>
      </c>
      <c r="AN98" s="340">
        <v>139</v>
      </c>
      <c r="AO98" s="340">
        <v>147</v>
      </c>
      <c r="AP98" s="340">
        <v>144</v>
      </c>
      <c r="AQ98" s="340">
        <v>139</v>
      </c>
      <c r="AR98" s="340">
        <v>147</v>
      </c>
      <c r="AS98" s="340">
        <v>145</v>
      </c>
      <c r="AT98" s="340">
        <v>181</v>
      </c>
      <c r="AU98" s="340">
        <v>181</v>
      </c>
      <c r="AV98" s="340">
        <v>188</v>
      </c>
      <c r="AW98" s="340">
        <v>167</v>
      </c>
      <c r="AX98" s="340">
        <v>231</v>
      </c>
      <c r="AY98" s="340">
        <v>201</v>
      </c>
      <c r="AZ98" s="340">
        <v>152</v>
      </c>
      <c r="BA98" s="340">
        <v>129</v>
      </c>
      <c r="BB98" s="340">
        <v>177</v>
      </c>
      <c r="BC98" s="340">
        <v>164</v>
      </c>
      <c r="BD98" s="341">
        <v>186</v>
      </c>
      <c r="BE98" s="342">
        <v>161</v>
      </c>
      <c r="BF98" s="343">
        <v>184</v>
      </c>
      <c r="BG98" s="343">
        <v>123</v>
      </c>
      <c r="BH98" s="343">
        <v>183</v>
      </c>
      <c r="BI98" s="343">
        <v>236</v>
      </c>
      <c r="BJ98" s="343">
        <v>176</v>
      </c>
      <c r="BK98" s="343">
        <v>165</v>
      </c>
      <c r="BL98" s="343">
        <v>134</v>
      </c>
      <c r="BM98" s="343">
        <v>158</v>
      </c>
      <c r="BN98" s="343">
        <v>167</v>
      </c>
      <c r="BO98"/>
      <c r="BP98"/>
      <c r="BQ98"/>
      <c r="BR98"/>
    </row>
    <row r="99" spans="1:70" ht="12.75">
      <c r="A99" s="325">
        <v>95</v>
      </c>
      <c r="B99" s="326">
        <f t="shared" si="6"/>
        <v>11</v>
      </c>
      <c r="C99" s="327" t="s">
        <v>30</v>
      </c>
      <c r="D99" s="336" t="s">
        <v>18</v>
      </c>
      <c r="E99" s="337">
        <f t="shared" si="7"/>
        <v>186.3</v>
      </c>
      <c r="F99" s="338">
        <f t="shared" si="8"/>
        <v>50</v>
      </c>
      <c r="G99" s="339">
        <v>187</v>
      </c>
      <c r="H99" s="340">
        <v>183</v>
      </c>
      <c r="I99" s="340">
        <v>184</v>
      </c>
      <c r="J99" s="340">
        <v>192</v>
      </c>
      <c r="K99" s="340">
        <v>235</v>
      </c>
      <c r="L99" s="340">
        <v>218</v>
      </c>
      <c r="M99" s="340">
        <v>193</v>
      </c>
      <c r="N99" s="340">
        <v>214</v>
      </c>
      <c r="O99" s="340">
        <v>208</v>
      </c>
      <c r="P99" s="340">
        <v>189</v>
      </c>
      <c r="Q99" s="340">
        <v>148</v>
      </c>
      <c r="R99" s="340">
        <v>179</v>
      </c>
      <c r="S99" s="340">
        <v>197</v>
      </c>
      <c r="T99" s="340">
        <v>154</v>
      </c>
      <c r="U99" s="340">
        <v>147</v>
      </c>
      <c r="V99" s="340">
        <v>204</v>
      </c>
      <c r="W99" s="340">
        <v>184</v>
      </c>
      <c r="X99" s="340">
        <v>155</v>
      </c>
      <c r="Y99" s="340">
        <v>193</v>
      </c>
      <c r="Z99" s="340">
        <v>244</v>
      </c>
      <c r="AA99" s="340">
        <v>157</v>
      </c>
      <c r="AB99" s="340">
        <v>158</v>
      </c>
      <c r="AC99" s="340">
        <v>198</v>
      </c>
      <c r="AD99" s="340">
        <v>169</v>
      </c>
      <c r="AE99" s="340">
        <v>243</v>
      </c>
      <c r="AF99" s="340">
        <v>220</v>
      </c>
      <c r="AG99" s="340">
        <v>195</v>
      </c>
      <c r="AH99" s="340">
        <v>197</v>
      </c>
      <c r="AI99" s="340">
        <v>236</v>
      </c>
      <c r="AJ99" s="340">
        <v>204</v>
      </c>
      <c r="AK99" s="340">
        <v>191</v>
      </c>
      <c r="AL99" s="340">
        <v>206</v>
      </c>
      <c r="AM99" s="340">
        <v>181</v>
      </c>
      <c r="AN99" s="340">
        <v>206</v>
      </c>
      <c r="AO99" s="340">
        <v>127</v>
      </c>
      <c r="AP99" s="340">
        <v>172</v>
      </c>
      <c r="AQ99" s="340">
        <v>160</v>
      </c>
      <c r="AR99" s="340">
        <v>186</v>
      </c>
      <c r="AS99" s="340">
        <v>184</v>
      </c>
      <c r="AT99" s="340">
        <v>193</v>
      </c>
      <c r="AU99" s="340">
        <v>178</v>
      </c>
      <c r="AV99" s="340">
        <v>182</v>
      </c>
      <c r="AW99" s="340">
        <v>191</v>
      </c>
      <c r="AX99" s="340">
        <v>167</v>
      </c>
      <c r="AY99" s="340">
        <v>190</v>
      </c>
      <c r="AZ99" s="340">
        <v>178</v>
      </c>
      <c r="BA99" s="340">
        <v>153</v>
      </c>
      <c r="BB99" s="340">
        <v>148</v>
      </c>
      <c r="BC99" s="340">
        <v>145</v>
      </c>
      <c r="BD99" s="341">
        <v>192</v>
      </c>
      <c r="BE99" s="342">
        <v>139</v>
      </c>
      <c r="BF99" s="343">
        <v>173</v>
      </c>
      <c r="BG99" s="343">
        <v>201</v>
      </c>
      <c r="BH99" s="343">
        <v>178</v>
      </c>
      <c r="BI99" s="343">
        <v>215</v>
      </c>
      <c r="BJ99" s="343">
        <v>165</v>
      </c>
      <c r="BK99" s="343">
        <v>187</v>
      </c>
      <c r="BL99" s="343">
        <v>159</v>
      </c>
      <c r="BM99" s="343">
        <v>174</v>
      </c>
      <c r="BN99" s="343">
        <v>168</v>
      </c>
      <c r="BO99"/>
      <c r="BP99"/>
      <c r="BQ99"/>
      <c r="BR99"/>
    </row>
    <row r="100" spans="1:70" ht="12.75">
      <c r="A100" s="325">
        <v>96</v>
      </c>
      <c r="B100" s="326">
        <f t="shared" si="6"/>
        <v>10</v>
      </c>
      <c r="C100" s="327" t="s">
        <v>187</v>
      </c>
      <c r="D100" s="336" t="s">
        <v>18</v>
      </c>
      <c r="E100" s="337">
        <f t="shared" si="7"/>
        <v>190</v>
      </c>
      <c r="F100" s="338">
        <f t="shared" si="8"/>
        <v>12</v>
      </c>
      <c r="G100" s="339">
        <v>195</v>
      </c>
      <c r="H100" s="340">
        <v>201</v>
      </c>
      <c r="I100" s="340">
        <v>181</v>
      </c>
      <c r="J100" s="340">
        <v>191</v>
      </c>
      <c r="K100" s="340">
        <v>175</v>
      </c>
      <c r="L100" s="340">
        <v>180</v>
      </c>
      <c r="M100" s="340">
        <v>155</v>
      </c>
      <c r="N100" s="340">
        <v>213</v>
      </c>
      <c r="O100" s="340">
        <v>214</v>
      </c>
      <c r="P100" s="340">
        <v>186</v>
      </c>
      <c r="Q100" s="340">
        <v>164</v>
      </c>
      <c r="R100" s="340">
        <v>225</v>
      </c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0"/>
      <c r="AM100" s="340"/>
      <c r="AN100" s="340"/>
      <c r="AO100" s="340"/>
      <c r="AP100" s="340"/>
      <c r="AQ100" s="340"/>
      <c r="AR100" s="340"/>
      <c r="AS100" s="340"/>
      <c r="AT100" s="340"/>
      <c r="AU100" s="340"/>
      <c r="AV100" s="340"/>
      <c r="AW100" s="340"/>
      <c r="AX100" s="340"/>
      <c r="AY100" s="340"/>
      <c r="AZ100" s="340"/>
      <c r="BA100" s="340"/>
      <c r="BB100" s="340"/>
      <c r="BC100" s="340"/>
      <c r="BD100" s="341"/>
      <c r="BE100" s="342"/>
      <c r="BF100" s="343"/>
      <c r="BG100" s="343"/>
      <c r="BH100" s="343"/>
      <c r="BI100" s="343"/>
      <c r="BJ100" s="343"/>
      <c r="BK100" s="343"/>
      <c r="BL100" s="343"/>
      <c r="BM100" s="343"/>
      <c r="BN100" s="343"/>
      <c r="BO100"/>
      <c r="BP100"/>
      <c r="BQ100"/>
      <c r="BR100"/>
    </row>
    <row r="101" spans="1:70" ht="12.75">
      <c r="A101" s="325">
        <v>97</v>
      </c>
      <c r="B101" s="326">
        <f aca="true" t="shared" si="9" ref="B101:B132">IF(F101&gt;0,ROUNDDOWN(IF(E101&lt;140,35,IF(E101&gt;=210,0,IF(E101&gt;=140,(210-E101)*0.5))),0),"")</f>
        <v>23</v>
      </c>
      <c r="C101" s="327" t="s">
        <v>188</v>
      </c>
      <c r="D101" s="336" t="s">
        <v>18</v>
      </c>
      <c r="E101" s="337">
        <f aca="true" t="shared" si="10" ref="E101:E132">IF(F101&gt;0,AVERAGE(G101:BD101),"")</f>
        <v>162.25</v>
      </c>
      <c r="F101" s="338">
        <f aca="true" t="shared" si="11" ref="F101:F132">COUNT(G101:BD101)</f>
        <v>4</v>
      </c>
      <c r="G101" s="339">
        <v>135</v>
      </c>
      <c r="H101" s="340">
        <v>160</v>
      </c>
      <c r="I101" s="340">
        <v>180</v>
      </c>
      <c r="J101" s="340">
        <v>174</v>
      </c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0"/>
      <c r="AI101" s="340"/>
      <c r="AJ101" s="340"/>
      <c r="AK101" s="340"/>
      <c r="AL101" s="340"/>
      <c r="AM101" s="340"/>
      <c r="AN101" s="340"/>
      <c r="AO101" s="340"/>
      <c r="AP101" s="340"/>
      <c r="AQ101" s="340"/>
      <c r="AR101" s="340"/>
      <c r="AS101" s="340"/>
      <c r="AT101" s="340"/>
      <c r="AU101" s="340"/>
      <c r="AV101" s="340"/>
      <c r="AW101" s="340"/>
      <c r="AX101" s="340"/>
      <c r="AY101" s="340"/>
      <c r="AZ101" s="340"/>
      <c r="BA101" s="340"/>
      <c r="BB101" s="340"/>
      <c r="BC101" s="340"/>
      <c r="BD101" s="341"/>
      <c r="BE101" s="342"/>
      <c r="BF101" s="343"/>
      <c r="BG101" s="343"/>
      <c r="BH101" s="343"/>
      <c r="BI101" s="343"/>
      <c r="BJ101" s="343"/>
      <c r="BK101" s="343"/>
      <c r="BL101" s="343"/>
      <c r="BM101" s="343"/>
      <c r="BN101" s="343"/>
      <c r="BO101"/>
      <c r="BP101"/>
      <c r="BQ101"/>
      <c r="BR101"/>
    </row>
    <row r="102" spans="1:70" ht="12.75">
      <c r="A102" s="349">
        <v>98</v>
      </c>
      <c r="B102" s="350">
        <f t="shared" si="9"/>
      </c>
      <c r="C102" s="351" t="s">
        <v>189</v>
      </c>
      <c r="D102" s="352" t="s">
        <v>18</v>
      </c>
      <c r="E102" s="353">
        <f t="shared" si="10"/>
      </c>
      <c r="F102" s="354">
        <f t="shared" si="11"/>
        <v>0</v>
      </c>
      <c r="G102" s="334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  <c r="AK102" s="335"/>
      <c r="AL102" s="335"/>
      <c r="AM102" s="335"/>
      <c r="AN102" s="335"/>
      <c r="AO102" s="335"/>
      <c r="AP102" s="335"/>
      <c r="AQ102" s="335"/>
      <c r="AR102" s="335"/>
      <c r="AS102" s="335"/>
      <c r="AT102" s="335"/>
      <c r="AU102" s="335"/>
      <c r="AV102" s="335"/>
      <c r="AW102" s="335"/>
      <c r="AX102" s="335"/>
      <c r="AY102" s="335"/>
      <c r="AZ102" s="335"/>
      <c r="BA102" s="335"/>
      <c r="BB102" s="335"/>
      <c r="BC102" s="335"/>
      <c r="BD102" s="355"/>
      <c r="BE102" s="334"/>
      <c r="BF102" s="335"/>
      <c r="BG102" s="335"/>
      <c r="BH102" s="335"/>
      <c r="BI102" s="335"/>
      <c r="BJ102" s="335"/>
      <c r="BK102" s="335"/>
      <c r="BL102" s="335"/>
      <c r="BM102" s="335"/>
      <c r="BN102" s="335"/>
      <c r="BO102"/>
      <c r="BP102"/>
      <c r="BQ102"/>
      <c r="BR102"/>
    </row>
    <row r="103" spans="1:70" ht="12.75">
      <c r="A103" s="349">
        <v>99</v>
      </c>
      <c r="B103" s="350">
        <f t="shared" si="9"/>
      </c>
      <c r="C103" s="351" t="s">
        <v>190</v>
      </c>
      <c r="D103" s="352" t="s">
        <v>18</v>
      </c>
      <c r="E103" s="353">
        <f t="shared" si="10"/>
      </c>
      <c r="F103" s="354">
        <f t="shared" si="11"/>
        <v>0</v>
      </c>
      <c r="G103" s="334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5"/>
      <c r="AZ103" s="335"/>
      <c r="BA103" s="335"/>
      <c r="BB103" s="335"/>
      <c r="BC103" s="335"/>
      <c r="BD103" s="355"/>
      <c r="BE103" s="334"/>
      <c r="BF103" s="335"/>
      <c r="BG103" s="335"/>
      <c r="BH103" s="335"/>
      <c r="BI103" s="335"/>
      <c r="BJ103" s="335"/>
      <c r="BK103" s="335"/>
      <c r="BL103" s="335"/>
      <c r="BM103" s="335"/>
      <c r="BN103" s="335"/>
      <c r="BO103"/>
      <c r="BP103"/>
      <c r="BQ103"/>
      <c r="BR103"/>
    </row>
    <row r="104" spans="1:70" ht="12.75">
      <c r="A104" s="349">
        <v>100</v>
      </c>
      <c r="B104" s="350">
        <f t="shared" si="9"/>
      </c>
      <c r="C104" s="351" t="s">
        <v>191</v>
      </c>
      <c r="D104" s="352" t="s">
        <v>18</v>
      </c>
      <c r="E104" s="353">
        <f t="shared" si="10"/>
      </c>
      <c r="F104" s="354">
        <f t="shared" si="11"/>
        <v>0</v>
      </c>
      <c r="G104" s="334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  <c r="BC104" s="335"/>
      <c r="BD104" s="355"/>
      <c r="BE104" s="334"/>
      <c r="BF104" s="335"/>
      <c r="BG104" s="335"/>
      <c r="BH104" s="335"/>
      <c r="BI104" s="335"/>
      <c r="BJ104" s="335"/>
      <c r="BK104" s="335"/>
      <c r="BL104" s="335"/>
      <c r="BM104" s="335"/>
      <c r="BN104" s="335"/>
      <c r="BO104"/>
      <c r="BP104"/>
      <c r="BQ104"/>
      <c r="BR104"/>
    </row>
    <row r="105" spans="1:70" ht="12.75">
      <c r="A105" s="349">
        <v>101</v>
      </c>
      <c r="B105" s="350">
        <f t="shared" si="9"/>
      </c>
      <c r="C105" s="351" t="s">
        <v>192</v>
      </c>
      <c r="D105" s="352" t="s">
        <v>18</v>
      </c>
      <c r="E105" s="353">
        <f t="shared" si="10"/>
      </c>
      <c r="F105" s="354">
        <f t="shared" si="11"/>
        <v>0</v>
      </c>
      <c r="G105" s="334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E105" s="335"/>
      <c r="AF105" s="335"/>
      <c r="AG105" s="335"/>
      <c r="AH105" s="335"/>
      <c r="AI105" s="335"/>
      <c r="AJ105" s="335"/>
      <c r="AK105" s="335"/>
      <c r="AL105" s="335"/>
      <c r="AM105" s="335"/>
      <c r="AN105" s="335"/>
      <c r="AO105" s="335"/>
      <c r="AP105" s="335"/>
      <c r="AQ105" s="335"/>
      <c r="AR105" s="335"/>
      <c r="AS105" s="335"/>
      <c r="AT105" s="335"/>
      <c r="AU105" s="335"/>
      <c r="AV105" s="335"/>
      <c r="AW105" s="335"/>
      <c r="AX105" s="335"/>
      <c r="AY105" s="335"/>
      <c r="AZ105" s="335"/>
      <c r="BA105" s="335"/>
      <c r="BB105" s="335"/>
      <c r="BC105" s="335"/>
      <c r="BD105" s="355"/>
      <c r="BE105" s="334"/>
      <c r="BF105" s="335"/>
      <c r="BG105" s="335"/>
      <c r="BH105" s="335"/>
      <c r="BI105" s="335"/>
      <c r="BJ105" s="335"/>
      <c r="BK105" s="335"/>
      <c r="BL105" s="335"/>
      <c r="BM105" s="335"/>
      <c r="BN105" s="335"/>
      <c r="BO105"/>
      <c r="BP105"/>
      <c r="BQ105"/>
      <c r="BR105"/>
    </row>
    <row r="106" spans="1:70" s="356" customFormat="1" ht="12.75">
      <c r="A106" s="349">
        <v>102</v>
      </c>
      <c r="B106" s="350">
        <f t="shared" si="9"/>
      </c>
      <c r="C106" s="351" t="s">
        <v>193</v>
      </c>
      <c r="D106" s="352" t="s">
        <v>18</v>
      </c>
      <c r="E106" s="353">
        <f t="shared" si="10"/>
      </c>
      <c r="F106" s="354">
        <f t="shared" si="11"/>
        <v>0</v>
      </c>
      <c r="G106" s="334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E106" s="335"/>
      <c r="AF106" s="335"/>
      <c r="AG106" s="335"/>
      <c r="AH106" s="335"/>
      <c r="AI106" s="335"/>
      <c r="AJ106" s="335"/>
      <c r="AK106" s="335"/>
      <c r="AL106" s="335"/>
      <c r="AM106" s="335"/>
      <c r="AN106" s="335"/>
      <c r="AO106" s="335"/>
      <c r="AP106" s="335"/>
      <c r="AQ106" s="335"/>
      <c r="AR106" s="335"/>
      <c r="AS106" s="335"/>
      <c r="AT106" s="335"/>
      <c r="AU106" s="335"/>
      <c r="AV106" s="335"/>
      <c r="AW106" s="335"/>
      <c r="AX106" s="335"/>
      <c r="AY106" s="335"/>
      <c r="AZ106" s="335"/>
      <c r="BA106" s="335"/>
      <c r="BB106" s="335"/>
      <c r="BC106" s="335"/>
      <c r="BD106" s="355"/>
      <c r="BE106" s="334"/>
      <c r="BF106" s="335"/>
      <c r="BG106" s="335"/>
      <c r="BH106" s="335"/>
      <c r="BI106" s="335"/>
      <c r="BJ106" s="335"/>
      <c r="BK106" s="335"/>
      <c r="BL106" s="335"/>
      <c r="BM106" s="335"/>
      <c r="BN106" s="335"/>
      <c r="BO106" s="9"/>
      <c r="BP106" s="9"/>
      <c r="BQ106" s="9"/>
      <c r="BR106" s="9"/>
    </row>
    <row r="107" spans="1:76" ht="12.75">
      <c r="A107" s="349">
        <v>103</v>
      </c>
      <c r="B107" s="350">
        <f t="shared" si="9"/>
      </c>
      <c r="C107" s="351" t="s">
        <v>194</v>
      </c>
      <c r="D107" s="352" t="s">
        <v>18</v>
      </c>
      <c r="E107" s="353">
        <f t="shared" si="10"/>
      </c>
      <c r="F107" s="354">
        <f t="shared" si="11"/>
        <v>0</v>
      </c>
      <c r="G107" s="334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  <c r="AB107" s="335"/>
      <c r="AC107" s="335"/>
      <c r="AD107" s="335"/>
      <c r="AE107" s="335"/>
      <c r="AF107" s="335"/>
      <c r="AG107" s="335"/>
      <c r="AH107" s="335"/>
      <c r="AI107" s="335"/>
      <c r="AJ107" s="335"/>
      <c r="AK107" s="335"/>
      <c r="AL107" s="335"/>
      <c r="AM107" s="335"/>
      <c r="AN107" s="335"/>
      <c r="AO107" s="335"/>
      <c r="AP107" s="335"/>
      <c r="AQ107" s="335"/>
      <c r="AR107" s="335"/>
      <c r="AS107" s="335"/>
      <c r="AT107" s="335"/>
      <c r="AU107" s="335"/>
      <c r="AV107" s="335"/>
      <c r="AW107" s="335"/>
      <c r="AX107" s="335"/>
      <c r="AY107" s="335"/>
      <c r="AZ107" s="335"/>
      <c r="BA107" s="335"/>
      <c r="BB107" s="335"/>
      <c r="BC107" s="335"/>
      <c r="BD107" s="355"/>
      <c r="BE107" s="334"/>
      <c r="BF107" s="335"/>
      <c r="BG107" s="335"/>
      <c r="BH107" s="335"/>
      <c r="BI107" s="335"/>
      <c r="BJ107" s="335"/>
      <c r="BK107" s="335"/>
      <c r="BL107" s="335"/>
      <c r="BM107" s="335"/>
      <c r="BN107" s="335"/>
      <c r="BO107"/>
      <c r="BP107"/>
      <c r="BQ107" s="347"/>
      <c r="BR107" s="347"/>
      <c r="BS107" s="344"/>
      <c r="BT107" s="344"/>
      <c r="BU107" s="344"/>
      <c r="BV107" s="344"/>
      <c r="BW107" s="344"/>
      <c r="BX107" s="344"/>
    </row>
    <row r="108" spans="1:70" ht="12.75">
      <c r="A108" s="349">
        <v>104</v>
      </c>
      <c r="B108" s="350">
        <f t="shared" si="9"/>
      </c>
      <c r="C108" s="351" t="s">
        <v>195</v>
      </c>
      <c r="D108" s="352" t="s">
        <v>18</v>
      </c>
      <c r="E108" s="353">
        <f t="shared" si="10"/>
      </c>
      <c r="F108" s="354">
        <f t="shared" si="11"/>
        <v>0</v>
      </c>
      <c r="G108" s="334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E108" s="335"/>
      <c r="AF108" s="335"/>
      <c r="AG108" s="335"/>
      <c r="AH108" s="335"/>
      <c r="AI108" s="335"/>
      <c r="AJ108" s="335"/>
      <c r="AK108" s="335"/>
      <c r="AL108" s="335"/>
      <c r="AM108" s="335"/>
      <c r="AN108" s="335"/>
      <c r="AO108" s="335"/>
      <c r="AP108" s="335"/>
      <c r="AQ108" s="335"/>
      <c r="AR108" s="335"/>
      <c r="AS108" s="335"/>
      <c r="AT108" s="335"/>
      <c r="AU108" s="335"/>
      <c r="AV108" s="335"/>
      <c r="AW108" s="335"/>
      <c r="AX108" s="335"/>
      <c r="AY108" s="335"/>
      <c r="AZ108" s="335"/>
      <c r="BA108" s="335"/>
      <c r="BB108" s="335"/>
      <c r="BC108" s="335"/>
      <c r="BD108" s="355"/>
      <c r="BE108" s="334"/>
      <c r="BF108" s="335"/>
      <c r="BG108" s="335"/>
      <c r="BH108" s="335"/>
      <c r="BI108" s="335"/>
      <c r="BJ108" s="335"/>
      <c r="BK108" s="335"/>
      <c r="BL108" s="335"/>
      <c r="BM108" s="335"/>
      <c r="BN108" s="335"/>
      <c r="BO108"/>
      <c r="BP108"/>
      <c r="BQ108"/>
      <c r="BR108"/>
    </row>
    <row r="109" spans="1:70" ht="12.75">
      <c r="A109" s="349">
        <v>105</v>
      </c>
      <c r="B109" s="350">
        <f t="shared" si="9"/>
      </c>
      <c r="C109" s="351" t="s">
        <v>196</v>
      </c>
      <c r="D109" s="352" t="s">
        <v>18</v>
      </c>
      <c r="E109" s="353">
        <f t="shared" si="10"/>
      </c>
      <c r="F109" s="354">
        <f t="shared" si="11"/>
        <v>0</v>
      </c>
      <c r="G109" s="334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E109" s="335"/>
      <c r="AF109" s="335"/>
      <c r="AG109" s="335"/>
      <c r="AH109" s="335"/>
      <c r="AI109" s="335"/>
      <c r="AJ109" s="335"/>
      <c r="AK109" s="335"/>
      <c r="AL109" s="335"/>
      <c r="AM109" s="335"/>
      <c r="AN109" s="335"/>
      <c r="AO109" s="335"/>
      <c r="AP109" s="335"/>
      <c r="AQ109" s="335"/>
      <c r="AR109" s="335"/>
      <c r="AS109" s="335"/>
      <c r="AT109" s="335"/>
      <c r="AU109" s="335"/>
      <c r="AV109" s="335"/>
      <c r="AW109" s="335"/>
      <c r="AX109" s="335"/>
      <c r="AY109" s="335"/>
      <c r="AZ109" s="335"/>
      <c r="BA109" s="335"/>
      <c r="BB109" s="335"/>
      <c r="BC109" s="335"/>
      <c r="BD109" s="355"/>
      <c r="BE109" s="334"/>
      <c r="BF109" s="335"/>
      <c r="BG109" s="335"/>
      <c r="BH109" s="335"/>
      <c r="BI109" s="335"/>
      <c r="BJ109" s="335"/>
      <c r="BK109" s="335"/>
      <c r="BL109" s="335"/>
      <c r="BM109" s="335"/>
      <c r="BN109" s="335"/>
      <c r="BO109"/>
      <c r="BP109"/>
      <c r="BQ109"/>
      <c r="BR109"/>
    </row>
    <row r="110" spans="1:70" ht="12.75">
      <c r="A110" s="349">
        <v>106</v>
      </c>
      <c r="B110" s="350">
        <f t="shared" si="9"/>
      </c>
      <c r="C110" s="351" t="s">
        <v>197</v>
      </c>
      <c r="D110" s="352" t="s">
        <v>18</v>
      </c>
      <c r="E110" s="353">
        <f t="shared" si="10"/>
      </c>
      <c r="F110" s="354">
        <f t="shared" si="11"/>
        <v>0</v>
      </c>
      <c r="G110" s="334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335"/>
      <c r="AA110" s="335"/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35"/>
      <c r="AS110" s="335"/>
      <c r="AT110" s="335"/>
      <c r="AU110" s="335"/>
      <c r="AV110" s="335"/>
      <c r="AW110" s="335"/>
      <c r="AX110" s="335"/>
      <c r="AY110" s="335"/>
      <c r="AZ110" s="335"/>
      <c r="BA110" s="335"/>
      <c r="BB110" s="335"/>
      <c r="BC110" s="335"/>
      <c r="BD110" s="355"/>
      <c r="BE110" s="334"/>
      <c r="BF110" s="335"/>
      <c r="BG110" s="335"/>
      <c r="BH110" s="335"/>
      <c r="BI110" s="335"/>
      <c r="BJ110" s="335"/>
      <c r="BK110" s="335"/>
      <c r="BL110" s="335"/>
      <c r="BM110" s="335"/>
      <c r="BN110" s="335"/>
      <c r="BO110"/>
      <c r="BP110"/>
      <c r="BQ110"/>
      <c r="BR110"/>
    </row>
    <row r="111" spans="1:70" ht="12.75">
      <c r="A111" s="349">
        <v>107</v>
      </c>
      <c r="B111" s="350">
        <f t="shared" si="9"/>
      </c>
      <c r="C111" s="351" t="s">
        <v>198</v>
      </c>
      <c r="D111" s="352" t="s">
        <v>18</v>
      </c>
      <c r="E111" s="353">
        <f t="shared" si="10"/>
      </c>
      <c r="F111" s="354">
        <f t="shared" si="11"/>
        <v>0</v>
      </c>
      <c r="G111" s="334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335"/>
      <c r="AK111" s="335"/>
      <c r="AL111" s="335"/>
      <c r="AM111" s="335"/>
      <c r="AN111" s="335"/>
      <c r="AO111" s="335"/>
      <c r="AP111" s="335"/>
      <c r="AQ111" s="335"/>
      <c r="AR111" s="335"/>
      <c r="AS111" s="335"/>
      <c r="AT111" s="335"/>
      <c r="AU111" s="335"/>
      <c r="AV111" s="335"/>
      <c r="AW111" s="335"/>
      <c r="AX111" s="335"/>
      <c r="AY111" s="335"/>
      <c r="AZ111" s="335"/>
      <c r="BA111" s="335"/>
      <c r="BB111" s="335"/>
      <c r="BC111" s="335"/>
      <c r="BD111" s="355"/>
      <c r="BE111" s="334"/>
      <c r="BF111" s="335"/>
      <c r="BG111" s="335"/>
      <c r="BH111" s="335"/>
      <c r="BI111" s="335"/>
      <c r="BJ111" s="335"/>
      <c r="BK111" s="335"/>
      <c r="BL111" s="335"/>
      <c r="BM111" s="335"/>
      <c r="BN111" s="335"/>
      <c r="BO111"/>
      <c r="BP111"/>
      <c r="BQ111"/>
      <c r="BR111"/>
    </row>
    <row r="112" spans="1:70" ht="12.75">
      <c r="A112" s="349">
        <v>108</v>
      </c>
      <c r="B112" s="350">
        <f t="shared" si="9"/>
      </c>
      <c r="C112" s="351" t="s">
        <v>199</v>
      </c>
      <c r="D112" s="352" t="s">
        <v>18</v>
      </c>
      <c r="E112" s="353">
        <f t="shared" si="10"/>
      </c>
      <c r="F112" s="354">
        <f t="shared" si="11"/>
        <v>0</v>
      </c>
      <c r="G112" s="334"/>
      <c r="H112" s="335"/>
      <c r="I112" s="335"/>
      <c r="J112" s="335"/>
      <c r="K112" s="335"/>
      <c r="L112" s="335"/>
      <c r="M112" s="335"/>
      <c r="N112" s="335"/>
      <c r="O112" s="335"/>
      <c r="P112" s="335"/>
      <c r="Q112" s="335"/>
      <c r="R112" s="335"/>
      <c r="S112" s="335"/>
      <c r="T112" s="335"/>
      <c r="U112" s="335"/>
      <c r="V112" s="335"/>
      <c r="W112" s="335"/>
      <c r="X112" s="335"/>
      <c r="Y112" s="335"/>
      <c r="Z112" s="335"/>
      <c r="AA112" s="335"/>
      <c r="AB112" s="335"/>
      <c r="AC112" s="335"/>
      <c r="AD112" s="335"/>
      <c r="AE112" s="335"/>
      <c r="AF112" s="335"/>
      <c r="AG112" s="335"/>
      <c r="AH112" s="335"/>
      <c r="AI112" s="335"/>
      <c r="AJ112" s="335"/>
      <c r="AK112" s="335"/>
      <c r="AL112" s="335"/>
      <c r="AM112" s="335"/>
      <c r="AN112" s="335"/>
      <c r="AO112" s="335"/>
      <c r="AP112" s="335"/>
      <c r="AQ112" s="335"/>
      <c r="AR112" s="335"/>
      <c r="AS112" s="335"/>
      <c r="AT112" s="335"/>
      <c r="AU112" s="335"/>
      <c r="AV112" s="335"/>
      <c r="AW112" s="335"/>
      <c r="AX112" s="335"/>
      <c r="AY112" s="335"/>
      <c r="AZ112" s="335"/>
      <c r="BA112" s="335"/>
      <c r="BB112" s="335"/>
      <c r="BC112" s="335"/>
      <c r="BD112" s="355"/>
      <c r="BE112" s="334"/>
      <c r="BF112" s="335"/>
      <c r="BG112" s="335"/>
      <c r="BH112" s="335"/>
      <c r="BI112" s="335"/>
      <c r="BJ112" s="335"/>
      <c r="BK112" s="335"/>
      <c r="BL112" s="335"/>
      <c r="BM112" s="335"/>
      <c r="BN112" s="335"/>
      <c r="BO112"/>
      <c r="BP112"/>
      <c r="BQ112"/>
      <c r="BR112"/>
    </row>
    <row r="113" spans="1:70" ht="12.75">
      <c r="A113" s="349">
        <v>109</v>
      </c>
      <c r="B113" s="350">
        <f t="shared" si="9"/>
      </c>
      <c r="C113" s="351" t="s">
        <v>200</v>
      </c>
      <c r="D113" s="352" t="s">
        <v>14</v>
      </c>
      <c r="E113" s="353">
        <f t="shared" si="10"/>
      </c>
      <c r="F113" s="354">
        <f t="shared" si="11"/>
        <v>0</v>
      </c>
      <c r="G113" s="334"/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  <c r="AK113" s="335"/>
      <c r="AL113" s="335"/>
      <c r="AM113" s="335"/>
      <c r="AN113" s="335"/>
      <c r="AO113" s="335"/>
      <c r="AP113" s="335"/>
      <c r="AQ113" s="335"/>
      <c r="AR113" s="335"/>
      <c r="AS113" s="335"/>
      <c r="AT113" s="335"/>
      <c r="AU113" s="335"/>
      <c r="AV113" s="335"/>
      <c r="AW113" s="335"/>
      <c r="AX113" s="335"/>
      <c r="AY113" s="335"/>
      <c r="AZ113" s="335"/>
      <c r="BA113" s="335"/>
      <c r="BB113" s="335"/>
      <c r="BC113" s="335"/>
      <c r="BD113" s="355"/>
      <c r="BE113" s="334"/>
      <c r="BF113" s="335"/>
      <c r="BG113" s="335"/>
      <c r="BH113" s="335"/>
      <c r="BI113" s="335"/>
      <c r="BJ113" s="335"/>
      <c r="BK113" s="335"/>
      <c r="BL113" s="335"/>
      <c r="BM113" s="335"/>
      <c r="BN113" s="335"/>
      <c r="BO113"/>
      <c r="BP113"/>
      <c r="BQ113"/>
      <c r="BR113"/>
    </row>
    <row r="114" spans="1:70" ht="12.75">
      <c r="A114" s="349">
        <v>110</v>
      </c>
      <c r="B114" s="350">
        <f t="shared" si="9"/>
      </c>
      <c r="C114" s="351" t="s">
        <v>201</v>
      </c>
      <c r="D114" s="352" t="s">
        <v>14</v>
      </c>
      <c r="E114" s="353">
        <f t="shared" si="10"/>
      </c>
      <c r="F114" s="354">
        <f t="shared" si="11"/>
        <v>0</v>
      </c>
      <c r="G114" s="334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  <c r="Y114" s="335"/>
      <c r="Z114" s="335"/>
      <c r="AA114" s="335"/>
      <c r="AB114" s="335"/>
      <c r="AC114" s="335"/>
      <c r="AD114" s="335"/>
      <c r="AE114" s="335"/>
      <c r="AF114" s="335"/>
      <c r="AG114" s="335"/>
      <c r="AH114" s="335"/>
      <c r="AI114" s="335"/>
      <c r="AJ114" s="335"/>
      <c r="AK114" s="335"/>
      <c r="AL114" s="335"/>
      <c r="AM114" s="335"/>
      <c r="AN114" s="335"/>
      <c r="AO114" s="335"/>
      <c r="AP114" s="335"/>
      <c r="AQ114" s="335"/>
      <c r="AR114" s="335"/>
      <c r="AS114" s="335"/>
      <c r="AT114" s="335"/>
      <c r="AU114" s="335"/>
      <c r="AV114" s="335"/>
      <c r="AW114" s="335"/>
      <c r="AX114" s="335"/>
      <c r="AY114" s="335"/>
      <c r="AZ114" s="335"/>
      <c r="BA114" s="335"/>
      <c r="BB114" s="335"/>
      <c r="BC114" s="335"/>
      <c r="BD114" s="355"/>
      <c r="BE114" s="334"/>
      <c r="BF114" s="335"/>
      <c r="BG114" s="335"/>
      <c r="BH114" s="335"/>
      <c r="BI114" s="335"/>
      <c r="BJ114" s="335"/>
      <c r="BK114" s="335"/>
      <c r="BL114" s="335"/>
      <c r="BM114" s="335"/>
      <c r="BN114" s="335"/>
      <c r="BO114"/>
      <c r="BP114"/>
      <c r="BQ114"/>
      <c r="BR114"/>
    </row>
    <row r="115" spans="1:70" ht="12.75">
      <c r="A115" s="349">
        <v>111</v>
      </c>
      <c r="B115" s="350">
        <f t="shared" si="9"/>
      </c>
      <c r="C115" s="351" t="s">
        <v>202</v>
      </c>
      <c r="D115" s="352" t="s">
        <v>18</v>
      </c>
      <c r="E115" s="353">
        <f t="shared" si="10"/>
      </c>
      <c r="F115" s="354">
        <f t="shared" si="11"/>
        <v>0</v>
      </c>
      <c r="G115" s="334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5"/>
      <c r="AA115" s="335"/>
      <c r="AB115" s="335"/>
      <c r="AC115" s="335"/>
      <c r="AD115" s="335"/>
      <c r="AE115" s="335"/>
      <c r="AF115" s="335"/>
      <c r="AG115" s="335"/>
      <c r="AH115" s="335"/>
      <c r="AI115" s="335"/>
      <c r="AJ115" s="335"/>
      <c r="AK115" s="335"/>
      <c r="AL115" s="335"/>
      <c r="AM115" s="335"/>
      <c r="AN115" s="335"/>
      <c r="AO115" s="335"/>
      <c r="AP115" s="335"/>
      <c r="AQ115" s="335"/>
      <c r="AR115" s="335"/>
      <c r="AS115" s="335"/>
      <c r="AT115" s="335"/>
      <c r="AU115" s="335"/>
      <c r="AV115" s="335"/>
      <c r="AW115" s="335"/>
      <c r="AX115" s="335"/>
      <c r="AY115" s="335"/>
      <c r="AZ115" s="335"/>
      <c r="BA115" s="335"/>
      <c r="BB115" s="335"/>
      <c r="BC115" s="335"/>
      <c r="BD115" s="355"/>
      <c r="BE115" s="334"/>
      <c r="BF115" s="335"/>
      <c r="BG115" s="335"/>
      <c r="BH115" s="335"/>
      <c r="BI115" s="335"/>
      <c r="BJ115" s="335"/>
      <c r="BK115" s="335"/>
      <c r="BL115" s="335"/>
      <c r="BM115" s="335"/>
      <c r="BN115" s="335"/>
      <c r="BO115"/>
      <c r="BP115"/>
      <c r="BQ115"/>
      <c r="BR115"/>
    </row>
    <row r="116" spans="1:70" ht="12.75">
      <c r="A116" s="349">
        <v>112</v>
      </c>
      <c r="B116" s="350">
        <f t="shared" si="9"/>
      </c>
      <c r="C116" s="351" t="s">
        <v>203</v>
      </c>
      <c r="D116" s="352" t="s">
        <v>18</v>
      </c>
      <c r="E116" s="353">
        <f t="shared" si="10"/>
      </c>
      <c r="F116" s="354">
        <f t="shared" si="11"/>
        <v>0</v>
      </c>
      <c r="G116" s="334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335"/>
      <c r="AA116" s="335"/>
      <c r="AB116" s="335"/>
      <c r="AC116" s="335"/>
      <c r="AD116" s="335"/>
      <c r="AE116" s="335"/>
      <c r="AF116" s="335"/>
      <c r="AG116" s="335"/>
      <c r="AH116" s="335"/>
      <c r="AI116" s="335"/>
      <c r="AJ116" s="335"/>
      <c r="AK116" s="335"/>
      <c r="AL116" s="335"/>
      <c r="AM116" s="335"/>
      <c r="AN116" s="335"/>
      <c r="AO116" s="335"/>
      <c r="AP116" s="335"/>
      <c r="AQ116" s="335"/>
      <c r="AR116" s="335"/>
      <c r="AS116" s="335"/>
      <c r="AT116" s="335"/>
      <c r="AU116" s="335"/>
      <c r="AV116" s="335"/>
      <c r="AW116" s="335"/>
      <c r="AX116" s="335"/>
      <c r="AY116" s="335"/>
      <c r="AZ116" s="335"/>
      <c r="BA116" s="335"/>
      <c r="BB116" s="335"/>
      <c r="BC116" s="335"/>
      <c r="BD116" s="355"/>
      <c r="BE116" s="334"/>
      <c r="BF116" s="335"/>
      <c r="BG116" s="335"/>
      <c r="BH116" s="335"/>
      <c r="BI116" s="335"/>
      <c r="BJ116" s="335"/>
      <c r="BK116" s="335"/>
      <c r="BL116" s="335"/>
      <c r="BM116" s="335"/>
      <c r="BN116" s="335"/>
      <c r="BO116"/>
      <c r="BP116"/>
      <c r="BQ116"/>
      <c r="BR116"/>
    </row>
    <row r="117" spans="1:70" ht="12.75">
      <c r="A117" s="349">
        <v>113</v>
      </c>
      <c r="B117" s="350">
        <f t="shared" si="9"/>
      </c>
      <c r="C117" s="351" t="s">
        <v>204</v>
      </c>
      <c r="D117" s="352" t="s">
        <v>18</v>
      </c>
      <c r="E117" s="353">
        <f t="shared" si="10"/>
      </c>
      <c r="F117" s="354">
        <f t="shared" si="11"/>
        <v>0</v>
      </c>
      <c r="G117" s="334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  <c r="AC117" s="335"/>
      <c r="AD117" s="335"/>
      <c r="AE117" s="335"/>
      <c r="AF117" s="335"/>
      <c r="AG117" s="335"/>
      <c r="AH117" s="335"/>
      <c r="AI117" s="335"/>
      <c r="AJ117" s="335"/>
      <c r="AK117" s="335"/>
      <c r="AL117" s="335"/>
      <c r="AM117" s="335"/>
      <c r="AN117" s="335"/>
      <c r="AO117" s="335"/>
      <c r="AP117" s="335"/>
      <c r="AQ117" s="335"/>
      <c r="AR117" s="335"/>
      <c r="AS117" s="335"/>
      <c r="AT117" s="335"/>
      <c r="AU117" s="335"/>
      <c r="AV117" s="335"/>
      <c r="AW117" s="335"/>
      <c r="AX117" s="335"/>
      <c r="AY117" s="335"/>
      <c r="AZ117" s="335"/>
      <c r="BA117" s="335"/>
      <c r="BB117" s="335"/>
      <c r="BC117" s="335"/>
      <c r="BD117" s="355"/>
      <c r="BE117" s="334"/>
      <c r="BF117" s="335"/>
      <c r="BG117" s="335"/>
      <c r="BH117" s="335"/>
      <c r="BI117" s="335"/>
      <c r="BJ117" s="335"/>
      <c r="BK117" s="335"/>
      <c r="BL117" s="335"/>
      <c r="BM117" s="335"/>
      <c r="BN117" s="335"/>
      <c r="BO117"/>
      <c r="BP117"/>
      <c r="BQ117"/>
      <c r="BR117"/>
    </row>
    <row r="118" spans="1:70" ht="12.75">
      <c r="A118" s="349">
        <v>114</v>
      </c>
      <c r="B118" s="350">
        <f t="shared" si="9"/>
      </c>
      <c r="C118" s="351" t="s">
        <v>205</v>
      </c>
      <c r="D118" s="352" t="s">
        <v>14</v>
      </c>
      <c r="E118" s="353">
        <f t="shared" si="10"/>
      </c>
      <c r="F118" s="354">
        <f t="shared" si="11"/>
        <v>0</v>
      </c>
      <c r="G118" s="334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5"/>
      <c r="AL118" s="335"/>
      <c r="AM118" s="335"/>
      <c r="AN118" s="335"/>
      <c r="AO118" s="335"/>
      <c r="AP118" s="335"/>
      <c r="AQ118" s="335"/>
      <c r="AR118" s="335"/>
      <c r="AS118" s="335"/>
      <c r="AT118" s="335"/>
      <c r="AU118" s="335"/>
      <c r="AV118" s="335"/>
      <c r="AW118" s="335"/>
      <c r="AX118" s="335"/>
      <c r="AY118" s="335"/>
      <c r="AZ118" s="335"/>
      <c r="BA118" s="335"/>
      <c r="BB118" s="335"/>
      <c r="BC118" s="335"/>
      <c r="BD118" s="355"/>
      <c r="BE118" s="334"/>
      <c r="BF118" s="335"/>
      <c r="BG118" s="335"/>
      <c r="BH118" s="335"/>
      <c r="BI118" s="335"/>
      <c r="BJ118" s="335"/>
      <c r="BK118" s="335"/>
      <c r="BL118" s="335"/>
      <c r="BM118" s="335"/>
      <c r="BN118" s="335"/>
      <c r="BO118"/>
      <c r="BP118"/>
      <c r="BQ118"/>
      <c r="BR118"/>
    </row>
    <row r="119" spans="1:70" ht="12.75">
      <c r="A119" s="349">
        <v>115</v>
      </c>
      <c r="B119" s="350">
        <f t="shared" si="9"/>
      </c>
      <c r="C119" s="351" t="s">
        <v>206</v>
      </c>
      <c r="D119" s="352" t="s">
        <v>18</v>
      </c>
      <c r="E119" s="353">
        <f t="shared" si="10"/>
      </c>
      <c r="F119" s="354">
        <f t="shared" si="11"/>
        <v>0</v>
      </c>
      <c r="G119" s="334"/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  <c r="AC119" s="335"/>
      <c r="AD119" s="335"/>
      <c r="AE119" s="335"/>
      <c r="AF119" s="335"/>
      <c r="AG119" s="335"/>
      <c r="AH119" s="335"/>
      <c r="AI119" s="335"/>
      <c r="AJ119" s="335"/>
      <c r="AK119" s="335"/>
      <c r="AL119" s="335"/>
      <c r="AM119" s="335"/>
      <c r="AN119" s="335"/>
      <c r="AO119" s="335"/>
      <c r="AP119" s="335"/>
      <c r="AQ119" s="335"/>
      <c r="AR119" s="335"/>
      <c r="AS119" s="335"/>
      <c r="AT119" s="335"/>
      <c r="AU119" s="335"/>
      <c r="AV119" s="335"/>
      <c r="AW119" s="335"/>
      <c r="AX119" s="335"/>
      <c r="AY119" s="335"/>
      <c r="AZ119" s="335"/>
      <c r="BA119" s="335"/>
      <c r="BB119" s="335"/>
      <c r="BC119" s="335"/>
      <c r="BD119" s="355"/>
      <c r="BE119" s="334"/>
      <c r="BF119" s="335"/>
      <c r="BG119" s="335"/>
      <c r="BH119" s="335"/>
      <c r="BI119" s="335"/>
      <c r="BJ119" s="335"/>
      <c r="BK119" s="335"/>
      <c r="BL119" s="335"/>
      <c r="BM119" s="335"/>
      <c r="BN119" s="335"/>
      <c r="BO119"/>
      <c r="BP119"/>
      <c r="BQ119"/>
      <c r="BR119"/>
    </row>
    <row r="120" spans="1:70" ht="12.75">
      <c r="A120" s="349">
        <v>116</v>
      </c>
      <c r="B120" s="350">
        <f t="shared" si="9"/>
      </c>
      <c r="C120" s="351" t="s">
        <v>207</v>
      </c>
      <c r="D120" s="352" t="s">
        <v>18</v>
      </c>
      <c r="E120" s="353">
        <f t="shared" si="10"/>
      </c>
      <c r="F120" s="354">
        <f t="shared" si="11"/>
        <v>0</v>
      </c>
      <c r="G120" s="334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E120" s="335"/>
      <c r="AF120" s="335"/>
      <c r="AG120" s="335"/>
      <c r="AH120" s="335"/>
      <c r="AI120" s="335"/>
      <c r="AJ120" s="335"/>
      <c r="AK120" s="335"/>
      <c r="AL120" s="335"/>
      <c r="AM120" s="335"/>
      <c r="AN120" s="335"/>
      <c r="AO120" s="335"/>
      <c r="AP120" s="335"/>
      <c r="AQ120" s="335"/>
      <c r="AR120" s="335"/>
      <c r="AS120" s="335"/>
      <c r="AT120" s="335"/>
      <c r="AU120" s="335"/>
      <c r="AV120" s="335"/>
      <c r="AW120" s="335"/>
      <c r="AX120" s="335"/>
      <c r="AY120" s="335"/>
      <c r="AZ120" s="335"/>
      <c r="BA120" s="335"/>
      <c r="BB120" s="335"/>
      <c r="BC120" s="335"/>
      <c r="BD120" s="355"/>
      <c r="BE120" s="334"/>
      <c r="BF120" s="335"/>
      <c r="BG120" s="335"/>
      <c r="BH120" s="335"/>
      <c r="BI120" s="335"/>
      <c r="BJ120" s="335"/>
      <c r="BK120" s="335"/>
      <c r="BL120" s="335"/>
      <c r="BM120" s="335"/>
      <c r="BN120" s="335"/>
      <c r="BO120"/>
      <c r="BP120"/>
      <c r="BQ120"/>
      <c r="BR120"/>
    </row>
    <row r="121" spans="1:70" ht="12.75">
      <c r="A121" s="349">
        <v>117</v>
      </c>
      <c r="B121" s="350">
        <f t="shared" si="9"/>
      </c>
      <c r="C121" s="351" t="s">
        <v>208</v>
      </c>
      <c r="D121" s="352" t="s">
        <v>18</v>
      </c>
      <c r="E121" s="353">
        <f t="shared" si="10"/>
      </c>
      <c r="F121" s="354">
        <f t="shared" si="11"/>
        <v>0</v>
      </c>
      <c r="G121" s="334"/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  <c r="BC121" s="335"/>
      <c r="BD121" s="355"/>
      <c r="BE121" s="334"/>
      <c r="BF121" s="335"/>
      <c r="BG121" s="335"/>
      <c r="BH121" s="335"/>
      <c r="BI121" s="335"/>
      <c r="BJ121" s="335"/>
      <c r="BK121" s="335"/>
      <c r="BL121" s="335"/>
      <c r="BM121" s="335"/>
      <c r="BN121" s="335"/>
      <c r="BO121"/>
      <c r="BP121"/>
      <c r="BQ121"/>
      <c r="BR121"/>
    </row>
    <row r="122" spans="1:70" ht="12.75">
      <c r="A122" s="349">
        <v>118</v>
      </c>
      <c r="B122" s="350">
        <f t="shared" si="9"/>
      </c>
      <c r="C122" s="351" t="s">
        <v>209</v>
      </c>
      <c r="D122" s="352" t="s">
        <v>18</v>
      </c>
      <c r="E122" s="353">
        <f t="shared" si="10"/>
      </c>
      <c r="F122" s="354">
        <f t="shared" si="11"/>
        <v>0</v>
      </c>
      <c r="G122" s="334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  <c r="AK122" s="335"/>
      <c r="AL122" s="335"/>
      <c r="AM122" s="335"/>
      <c r="AN122" s="335"/>
      <c r="AO122" s="335"/>
      <c r="AP122" s="335"/>
      <c r="AQ122" s="335"/>
      <c r="AR122" s="335"/>
      <c r="AS122" s="335"/>
      <c r="AT122" s="335"/>
      <c r="AU122" s="335"/>
      <c r="AV122" s="335"/>
      <c r="AW122" s="335"/>
      <c r="AX122" s="335"/>
      <c r="AY122" s="335"/>
      <c r="AZ122" s="335"/>
      <c r="BA122" s="335"/>
      <c r="BB122" s="335"/>
      <c r="BC122" s="335"/>
      <c r="BD122" s="355"/>
      <c r="BE122" s="334"/>
      <c r="BF122" s="335"/>
      <c r="BG122" s="335"/>
      <c r="BH122" s="335"/>
      <c r="BI122" s="335"/>
      <c r="BJ122" s="335"/>
      <c r="BK122" s="335"/>
      <c r="BL122" s="335"/>
      <c r="BM122" s="335"/>
      <c r="BN122" s="335"/>
      <c r="BO122"/>
      <c r="BP122"/>
      <c r="BQ122"/>
      <c r="BR122"/>
    </row>
    <row r="123" spans="1:70" ht="12.75">
      <c r="A123" s="349">
        <v>119</v>
      </c>
      <c r="B123" s="350">
        <f t="shared" si="9"/>
      </c>
      <c r="C123" s="351" t="s">
        <v>210</v>
      </c>
      <c r="D123" s="352" t="s">
        <v>18</v>
      </c>
      <c r="E123" s="353">
        <f t="shared" si="10"/>
      </c>
      <c r="F123" s="354">
        <f t="shared" si="11"/>
        <v>0</v>
      </c>
      <c r="G123" s="334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E123" s="335"/>
      <c r="AF123" s="335"/>
      <c r="AG123" s="335"/>
      <c r="AH123" s="335"/>
      <c r="AI123" s="335"/>
      <c r="AJ123" s="335"/>
      <c r="AK123" s="335"/>
      <c r="AL123" s="335"/>
      <c r="AM123" s="335"/>
      <c r="AN123" s="335"/>
      <c r="AO123" s="335"/>
      <c r="AP123" s="335"/>
      <c r="AQ123" s="335"/>
      <c r="AR123" s="335"/>
      <c r="AS123" s="335"/>
      <c r="AT123" s="335"/>
      <c r="AU123" s="335"/>
      <c r="AV123" s="335"/>
      <c r="AW123" s="335"/>
      <c r="AX123" s="335"/>
      <c r="AY123" s="335"/>
      <c r="AZ123" s="335"/>
      <c r="BA123" s="335"/>
      <c r="BB123" s="335"/>
      <c r="BC123" s="335"/>
      <c r="BD123" s="355"/>
      <c r="BE123" s="334"/>
      <c r="BF123" s="335"/>
      <c r="BG123" s="335"/>
      <c r="BH123" s="335"/>
      <c r="BI123" s="335"/>
      <c r="BJ123" s="335"/>
      <c r="BK123" s="335"/>
      <c r="BL123" s="335"/>
      <c r="BM123" s="335"/>
      <c r="BN123" s="335"/>
      <c r="BO123"/>
      <c r="BP123"/>
      <c r="BQ123"/>
      <c r="BR123"/>
    </row>
    <row r="124" spans="1:70" ht="12.75">
      <c r="A124" s="349">
        <v>120</v>
      </c>
      <c r="B124" s="350">
        <f t="shared" si="9"/>
      </c>
      <c r="C124" s="351" t="s">
        <v>211</v>
      </c>
      <c r="D124" s="352" t="s">
        <v>18</v>
      </c>
      <c r="E124" s="353">
        <f t="shared" si="10"/>
      </c>
      <c r="F124" s="354">
        <f t="shared" si="11"/>
        <v>0</v>
      </c>
      <c r="G124" s="334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E124" s="335"/>
      <c r="AF124" s="335"/>
      <c r="AG124" s="335"/>
      <c r="AH124" s="335"/>
      <c r="AI124" s="335"/>
      <c r="AJ124" s="335"/>
      <c r="AK124" s="335"/>
      <c r="AL124" s="335"/>
      <c r="AM124" s="335"/>
      <c r="AN124" s="335"/>
      <c r="AO124" s="335"/>
      <c r="AP124" s="335"/>
      <c r="AQ124" s="335"/>
      <c r="AR124" s="335"/>
      <c r="AS124" s="335"/>
      <c r="AT124" s="335"/>
      <c r="AU124" s="335"/>
      <c r="AV124" s="335"/>
      <c r="AW124" s="335"/>
      <c r="AX124" s="335"/>
      <c r="AY124" s="335"/>
      <c r="AZ124" s="335"/>
      <c r="BA124" s="335"/>
      <c r="BB124" s="335"/>
      <c r="BC124" s="335"/>
      <c r="BD124" s="355"/>
      <c r="BE124" s="334"/>
      <c r="BF124" s="335"/>
      <c r="BG124" s="335"/>
      <c r="BH124" s="335"/>
      <c r="BI124" s="335"/>
      <c r="BJ124" s="335"/>
      <c r="BK124" s="335"/>
      <c r="BL124" s="335"/>
      <c r="BM124" s="335"/>
      <c r="BN124" s="335"/>
      <c r="BO124"/>
      <c r="BP124"/>
      <c r="BQ124"/>
      <c r="BR124"/>
    </row>
    <row r="125" spans="1:70" ht="12.75">
      <c r="A125" s="349">
        <v>121</v>
      </c>
      <c r="B125" s="350">
        <f t="shared" si="9"/>
      </c>
      <c r="C125" s="351" t="s">
        <v>212</v>
      </c>
      <c r="D125" s="352" t="s">
        <v>18</v>
      </c>
      <c r="E125" s="353">
        <f t="shared" si="10"/>
      </c>
      <c r="F125" s="354">
        <f t="shared" si="11"/>
        <v>0</v>
      </c>
      <c r="G125" s="334"/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5"/>
      <c r="AC125" s="335"/>
      <c r="AD125" s="335"/>
      <c r="AE125" s="335"/>
      <c r="AF125" s="335"/>
      <c r="AG125" s="335"/>
      <c r="AH125" s="335"/>
      <c r="AI125" s="335"/>
      <c r="AJ125" s="335"/>
      <c r="AK125" s="335"/>
      <c r="AL125" s="335"/>
      <c r="AM125" s="335"/>
      <c r="AN125" s="335"/>
      <c r="AO125" s="335"/>
      <c r="AP125" s="335"/>
      <c r="AQ125" s="335"/>
      <c r="AR125" s="335"/>
      <c r="AS125" s="335"/>
      <c r="AT125" s="335"/>
      <c r="AU125" s="335"/>
      <c r="AV125" s="335"/>
      <c r="AW125" s="335"/>
      <c r="AX125" s="335"/>
      <c r="AY125" s="335"/>
      <c r="AZ125" s="335"/>
      <c r="BA125" s="335"/>
      <c r="BB125" s="335"/>
      <c r="BC125" s="335"/>
      <c r="BD125" s="355"/>
      <c r="BE125" s="334"/>
      <c r="BF125" s="335"/>
      <c r="BG125" s="335"/>
      <c r="BH125" s="335"/>
      <c r="BI125" s="335"/>
      <c r="BJ125" s="335"/>
      <c r="BK125" s="335"/>
      <c r="BL125" s="335"/>
      <c r="BM125" s="335"/>
      <c r="BN125" s="335"/>
      <c r="BO125"/>
      <c r="BP125"/>
      <c r="BQ125"/>
      <c r="BR125"/>
    </row>
    <row r="126" spans="1:70" ht="12.75">
      <c r="A126" s="349">
        <v>122</v>
      </c>
      <c r="B126" s="350">
        <f t="shared" si="9"/>
      </c>
      <c r="C126" s="351" t="s">
        <v>213</v>
      </c>
      <c r="D126" s="352" t="s">
        <v>14</v>
      </c>
      <c r="E126" s="353">
        <f t="shared" si="10"/>
      </c>
      <c r="F126" s="354">
        <f t="shared" si="11"/>
        <v>0</v>
      </c>
      <c r="G126" s="334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E126" s="335"/>
      <c r="AF126" s="335"/>
      <c r="AG126" s="335"/>
      <c r="AH126" s="335"/>
      <c r="AI126" s="335"/>
      <c r="AJ126" s="335"/>
      <c r="AK126" s="335"/>
      <c r="AL126" s="335"/>
      <c r="AM126" s="335"/>
      <c r="AN126" s="335"/>
      <c r="AO126" s="335"/>
      <c r="AP126" s="335"/>
      <c r="AQ126" s="335"/>
      <c r="AR126" s="335"/>
      <c r="AS126" s="335"/>
      <c r="AT126" s="335"/>
      <c r="AU126" s="335"/>
      <c r="AV126" s="335"/>
      <c r="AW126" s="335"/>
      <c r="AX126" s="335"/>
      <c r="AY126" s="335"/>
      <c r="AZ126" s="335"/>
      <c r="BA126" s="335"/>
      <c r="BB126" s="335"/>
      <c r="BC126" s="335"/>
      <c r="BD126" s="355"/>
      <c r="BE126" s="334"/>
      <c r="BF126" s="335"/>
      <c r="BG126" s="335"/>
      <c r="BH126" s="335"/>
      <c r="BI126" s="335"/>
      <c r="BJ126" s="335"/>
      <c r="BK126" s="335"/>
      <c r="BL126" s="335"/>
      <c r="BM126" s="335"/>
      <c r="BN126" s="335"/>
      <c r="BO126"/>
      <c r="BP126"/>
      <c r="BQ126"/>
      <c r="BR126"/>
    </row>
    <row r="127" spans="1:70" ht="12.75">
      <c r="A127" s="349">
        <v>123</v>
      </c>
      <c r="B127" s="350">
        <f t="shared" si="9"/>
      </c>
      <c r="C127" s="351" t="s">
        <v>214</v>
      </c>
      <c r="D127" s="352" t="s">
        <v>14</v>
      </c>
      <c r="E127" s="353">
        <f t="shared" si="10"/>
      </c>
      <c r="F127" s="354">
        <f t="shared" si="11"/>
        <v>0</v>
      </c>
      <c r="G127" s="334"/>
      <c r="H127" s="335"/>
      <c r="I127" s="335"/>
      <c r="J127" s="335"/>
      <c r="K127" s="335"/>
      <c r="L127" s="335"/>
      <c r="M127" s="335"/>
      <c r="N127" s="33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  <c r="AC127" s="335"/>
      <c r="AD127" s="335"/>
      <c r="AE127" s="335"/>
      <c r="AF127" s="335"/>
      <c r="AG127" s="335"/>
      <c r="AH127" s="335"/>
      <c r="AI127" s="335"/>
      <c r="AJ127" s="335"/>
      <c r="AK127" s="335"/>
      <c r="AL127" s="335"/>
      <c r="AM127" s="335"/>
      <c r="AN127" s="335"/>
      <c r="AO127" s="335"/>
      <c r="AP127" s="335"/>
      <c r="AQ127" s="335"/>
      <c r="AR127" s="335"/>
      <c r="AS127" s="335"/>
      <c r="AT127" s="335"/>
      <c r="AU127" s="335"/>
      <c r="AV127" s="335"/>
      <c r="AW127" s="335"/>
      <c r="AX127" s="335"/>
      <c r="AY127" s="335"/>
      <c r="AZ127" s="335"/>
      <c r="BA127" s="335"/>
      <c r="BB127" s="335"/>
      <c r="BC127" s="335"/>
      <c r="BD127" s="355"/>
      <c r="BE127" s="334"/>
      <c r="BF127" s="335"/>
      <c r="BG127" s="335"/>
      <c r="BH127" s="335"/>
      <c r="BI127" s="335"/>
      <c r="BJ127" s="335"/>
      <c r="BK127" s="335"/>
      <c r="BL127" s="335"/>
      <c r="BM127" s="335"/>
      <c r="BN127" s="335"/>
      <c r="BO127"/>
      <c r="BP127"/>
      <c r="BQ127"/>
      <c r="BR127"/>
    </row>
    <row r="128" spans="1:70" ht="12.75">
      <c r="A128" s="349">
        <v>124</v>
      </c>
      <c r="B128" s="350">
        <f t="shared" si="9"/>
      </c>
      <c r="C128" s="351" t="s">
        <v>215</v>
      </c>
      <c r="D128" s="352" t="s">
        <v>18</v>
      </c>
      <c r="E128" s="353">
        <f t="shared" si="10"/>
      </c>
      <c r="F128" s="354">
        <f t="shared" si="11"/>
        <v>0</v>
      </c>
      <c r="G128" s="334"/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  <c r="R128" s="335"/>
      <c r="S128" s="335"/>
      <c r="T128" s="335"/>
      <c r="U128" s="335"/>
      <c r="V128" s="335"/>
      <c r="W128" s="335"/>
      <c r="X128" s="335"/>
      <c r="Y128" s="335"/>
      <c r="Z128" s="335"/>
      <c r="AA128" s="335"/>
      <c r="AB128" s="335"/>
      <c r="AC128" s="335"/>
      <c r="AD128" s="335"/>
      <c r="AE128" s="335"/>
      <c r="AF128" s="335"/>
      <c r="AG128" s="335"/>
      <c r="AH128" s="335"/>
      <c r="AI128" s="335"/>
      <c r="AJ128" s="335"/>
      <c r="AK128" s="335"/>
      <c r="AL128" s="335"/>
      <c r="AM128" s="335"/>
      <c r="AN128" s="335"/>
      <c r="AO128" s="335"/>
      <c r="AP128" s="335"/>
      <c r="AQ128" s="335"/>
      <c r="AR128" s="335"/>
      <c r="AS128" s="335"/>
      <c r="AT128" s="335"/>
      <c r="AU128" s="335"/>
      <c r="AV128" s="335"/>
      <c r="AW128" s="335"/>
      <c r="AX128" s="335"/>
      <c r="AY128" s="335"/>
      <c r="AZ128" s="335"/>
      <c r="BA128" s="335"/>
      <c r="BB128" s="335"/>
      <c r="BC128" s="335"/>
      <c r="BD128" s="355"/>
      <c r="BE128" s="334"/>
      <c r="BF128" s="335"/>
      <c r="BG128" s="335"/>
      <c r="BH128" s="335"/>
      <c r="BI128" s="335"/>
      <c r="BJ128" s="335"/>
      <c r="BK128" s="335"/>
      <c r="BL128" s="335"/>
      <c r="BM128" s="335"/>
      <c r="BN128" s="335"/>
      <c r="BO128"/>
      <c r="BP128"/>
      <c r="BQ128"/>
      <c r="BR128"/>
    </row>
    <row r="129" spans="1:70" ht="12.75">
      <c r="A129" s="349">
        <v>125</v>
      </c>
      <c r="B129" s="350">
        <f t="shared" si="9"/>
      </c>
      <c r="C129" s="351" t="s">
        <v>216</v>
      </c>
      <c r="D129" s="352" t="s">
        <v>18</v>
      </c>
      <c r="E129" s="353">
        <f t="shared" si="10"/>
      </c>
      <c r="F129" s="354">
        <f t="shared" si="11"/>
        <v>0</v>
      </c>
      <c r="G129" s="334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335"/>
      <c r="AF129" s="335"/>
      <c r="AG129" s="335"/>
      <c r="AH129" s="335"/>
      <c r="AI129" s="335"/>
      <c r="AJ129" s="335"/>
      <c r="AK129" s="335"/>
      <c r="AL129" s="335"/>
      <c r="AM129" s="335"/>
      <c r="AN129" s="335"/>
      <c r="AO129" s="335"/>
      <c r="AP129" s="335"/>
      <c r="AQ129" s="335"/>
      <c r="AR129" s="335"/>
      <c r="AS129" s="335"/>
      <c r="AT129" s="335"/>
      <c r="AU129" s="335"/>
      <c r="AV129" s="335"/>
      <c r="AW129" s="335"/>
      <c r="AX129" s="335"/>
      <c r="AY129" s="335"/>
      <c r="AZ129" s="335"/>
      <c r="BA129" s="335"/>
      <c r="BB129" s="335"/>
      <c r="BC129" s="335"/>
      <c r="BD129" s="355"/>
      <c r="BE129" s="334"/>
      <c r="BF129" s="335"/>
      <c r="BG129" s="335"/>
      <c r="BH129" s="335"/>
      <c r="BI129" s="335"/>
      <c r="BJ129" s="335"/>
      <c r="BK129" s="335"/>
      <c r="BL129" s="335"/>
      <c r="BM129" s="335"/>
      <c r="BN129" s="335"/>
      <c r="BO129"/>
      <c r="BP129"/>
      <c r="BQ129"/>
      <c r="BR129"/>
    </row>
    <row r="130" spans="1:76" ht="12.75">
      <c r="A130" s="349">
        <v>126</v>
      </c>
      <c r="B130" s="350">
        <f t="shared" si="9"/>
      </c>
      <c r="C130" s="351" t="s">
        <v>217</v>
      </c>
      <c r="D130" s="352" t="s">
        <v>18</v>
      </c>
      <c r="E130" s="353">
        <f t="shared" si="10"/>
      </c>
      <c r="F130" s="354">
        <f t="shared" si="11"/>
        <v>0</v>
      </c>
      <c r="G130" s="334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335"/>
      <c r="AF130" s="335"/>
      <c r="AG130" s="335"/>
      <c r="AH130" s="335"/>
      <c r="AI130" s="335"/>
      <c r="AJ130" s="335"/>
      <c r="AK130" s="335"/>
      <c r="AL130" s="335"/>
      <c r="AM130" s="335"/>
      <c r="AN130" s="335"/>
      <c r="AO130" s="335"/>
      <c r="AP130" s="335"/>
      <c r="AQ130" s="335"/>
      <c r="AR130" s="335"/>
      <c r="AS130" s="335"/>
      <c r="AT130" s="335"/>
      <c r="AU130" s="335"/>
      <c r="AV130" s="335"/>
      <c r="AW130" s="335"/>
      <c r="AX130" s="335"/>
      <c r="AY130" s="335"/>
      <c r="AZ130" s="335"/>
      <c r="BA130" s="335"/>
      <c r="BB130" s="335"/>
      <c r="BC130" s="335"/>
      <c r="BD130" s="355"/>
      <c r="BE130" s="334"/>
      <c r="BF130" s="335"/>
      <c r="BG130" s="335"/>
      <c r="BH130" s="335"/>
      <c r="BI130" s="335"/>
      <c r="BJ130" s="335"/>
      <c r="BK130" s="335"/>
      <c r="BL130" s="335"/>
      <c r="BM130" s="335"/>
      <c r="BN130" s="335"/>
      <c r="BO130"/>
      <c r="BP130"/>
      <c r="BQ130" s="347"/>
      <c r="BR130" s="347"/>
      <c r="BS130" s="347"/>
      <c r="BT130" s="347"/>
      <c r="BU130" s="347"/>
      <c r="BV130" s="347"/>
      <c r="BW130" s="347"/>
      <c r="BX130" s="344"/>
    </row>
    <row r="131" spans="1:70" ht="12.75">
      <c r="A131" s="349">
        <v>127</v>
      </c>
      <c r="B131" s="350">
        <f t="shared" si="9"/>
      </c>
      <c r="C131" s="351" t="s">
        <v>218</v>
      </c>
      <c r="D131" s="352" t="s">
        <v>14</v>
      </c>
      <c r="E131" s="353">
        <f t="shared" si="10"/>
      </c>
      <c r="F131" s="354">
        <f t="shared" si="11"/>
        <v>0</v>
      </c>
      <c r="G131" s="334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E131" s="335"/>
      <c r="AF131" s="335"/>
      <c r="AG131" s="335"/>
      <c r="AH131" s="335"/>
      <c r="AI131" s="335"/>
      <c r="AJ131" s="335"/>
      <c r="AK131" s="335"/>
      <c r="AL131" s="335"/>
      <c r="AM131" s="335"/>
      <c r="AN131" s="335"/>
      <c r="AO131" s="335"/>
      <c r="AP131" s="335"/>
      <c r="AQ131" s="335"/>
      <c r="AR131" s="335"/>
      <c r="AS131" s="335"/>
      <c r="AT131" s="335"/>
      <c r="AU131" s="335"/>
      <c r="AV131" s="335"/>
      <c r="AW131" s="335"/>
      <c r="AX131" s="335"/>
      <c r="AY131" s="335"/>
      <c r="AZ131" s="335"/>
      <c r="BA131" s="335"/>
      <c r="BB131" s="335"/>
      <c r="BC131" s="335"/>
      <c r="BD131" s="355"/>
      <c r="BE131" s="334"/>
      <c r="BF131" s="335"/>
      <c r="BG131" s="335"/>
      <c r="BH131" s="335"/>
      <c r="BI131" s="335"/>
      <c r="BJ131" s="335"/>
      <c r="BK131" s="335"/>
      <c r="BL131" s="335"/>
      <c r="BM131" s="335"/>
      <c r="BN131" s="335"/>
      <c r="BO131"/>
      <c r="BP131"/>
      <c r="BQ131"/>
      <c r="BR131"/>
    </row>
    <row r="132" spans="1:70" ht="12.75">
      <c r="A132" s="349">
        <v>128</v>
      </c>
      <c r="B132" s="350">
        <f t="shared" si="9"/>
      </c>
      <c r="C132" s="351" t="s">
        <v>219</v>
      </c>
      <c r="D132" s="352" t="s">
        <v>14</v>
      </c>
      <c r="E132" s="353">
        <f t="shared" si="10"/>
      </c>
      <c r="F132" s="354">
        <f t="shared" si="11"/>
        <v>0</v>
      </c>
      <c r="G132" s="334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E132" s="335"/>
      <c r="AF132" s="335"/>
      <c r="AG132" s="335"/>
      <c r="AH132" s="335"/>
      <c r="AI132" s="335"/>
      <c r="AJ132" s="335"/>
      <c r="AK132" s="335"/>
      <c r="AL132" s="335"/>
      <c r="AM132" s="335"/>
      <c r="AN132" s="335"/>
      <c r="AO132" s="335"/>
      <c r="AP132" s="335"/>
      <c r="AQ132" s="335"/>
      <c r="AR132" s="335"/>
      <c r="AS132" s="335"/>
      <c r="AT132" s="335"/>
      <c r="AU132" s="335"/>
      <c r="AV132" s="335"/>
      <c r="AW132" s="335"/>
      <c r="AX132" s="335"/>
      <c r="AY132" s="335"/>
      <c r="AZ132" s="335"/>
      <c r="BA132" s="335"/>
      <c r="BB132" s="335"/>
      <c r="BC132" s="335"/>
      <c r="BD132" s="355"/>
      <c r="BE132" s="334"/>
      <c r="BF132" s="335"/>
      <c r="BG132" s="335"/>
      <c r="BH132" s="335"/>
      <c r="BI132" s="335"/>
      <c r="BJ132" s="335"/>
      <c r="BK132" s="335"/>
      <c r="BL132" s="335"/>
      <c r="BM132" s="335"/>
      <c r="BN132" s="335"/>
      <c r="BO132"/>
      <c r="BP132"/>
      <c r="BQ132"/>
      <c r="BR132"/>
    </row>
    <row r="133" spans="1:70" ht="12.75">
      <c r="A133" s="349">
        <v>129</v>
      </c>
      <c r="B133" s="350">
        <f aca="true" t="shared" si="12" ref="B133:B140">IF(F133&gt;0,ROUNDDOWN(IF(E133&lt;140,35,IF(E133&gt;=210,0,IF(E133&gt;=140,(210-E133)*0.5))),0),"")</f>
      </c>
      <c r="C133" s="351" t="s">
        <v>220</v>
      </c>
      <c r="D133" s="352" t="s">
        <v>18</v>
      </c>
      <c r="E133" s="353">
        <f>IF(F133&gt;0,AVERAGE(G133:BD133),"")</f>
      </c>
      <c r="F133" s="354">
        <f>COUNT(G133:BD133)</f>
        <v>0</v>
      </c>
      <c r="G133" s="334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335"/>
      <c r="AF133" s="335"/>
      <c r="AG133" s="335"/>
      <c r="AH133" s="335"/>
      <c r="AI133" s="335"/>
      <c r="AJ133" s="335"/>
      <c r="AK133" s="335"/>
      <c r="AL133" s="335"/>
      <c r="AM133" s="335"/>
      <c r="AN133" s="335"/>
      <c r="AO133" s="335"/>
      <c r="AP133" s="335"/>
      <c r="AQ133" s="335"/>
      <c r="AR133" s="335"/>
      <c r="AS133" s="335"/>
      <c r="AT133" s="335"/>
      <c r="AU133" s="335"/>
      <c r="AV133" s="335"/>
      <c r="AW133" s="335"/>
      <c r="AX133" s="335"/>
      <c r="AY133" s="335"/>
      <c r="AZ133" s="335"/>
      <c r="BA133" s="335"/>
      <c r="BB133" s="335"/>
      <c r="BC133" s="335"/>
      <c r="BD133" s="355"/>
      <c r="BE133" s="334"/>
      <c r="BF133" s="335"/>
      <c r="BG133" s="335"/>
      <c r="BH133" s="335"/>
      <c r="BI133" s="335"/>
      <c r="BJ133" s="335"/>
      <c r="BK133" s="335"/>
      <c r="BL133" s="335"/>
      <c r="BM133" s="335"/>
      <c r="BN133" s="335"/>
      <c r="BO133"/>
      <c r="BP133"/>
      <c r="BQ133"/>
      <c r="BR133"/>
    </row>
    <row r="134" spans="1:70" ht="12.75">
      <c r="A134" s="349">
        <v>130</v>
      </c>
      <c r="B134" s="350">
        <f t="shared" si="12"/>
      </c>
      <c r="C134" s="351" t="s">
        <v>221</v>
      </c>
      <c r="D134" s="352" t="s">
        <v>18</v>
      </c>
      <c r="E134" s="353">
        <f>IF(F134&gt;0,AVERAGE(G134:BD134),"")</f>
      </c>
      <c r="F134" s="354">
        <f>COUNT(G134:BD134)</f>
        <v>0</v>
      </c>
      <c r="G134" s="334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5"/>
      <c r="AS134" s="335"/>
      <c r="AT134" s="335"/>
      <c r="AU134" s="335"/>
      <c r="AV134" s="335"/>
      <c r="AW134" s="335"/>
      <c r="AX134" s="335"/>
      <c r="AY134" s="335"/>
      <c r="AZ134" s="335"/>
      <c r="BA134" s="335"/>
      <c r="BB134" s="335"/>
      <c r="BC134" s="335"/>
      <c r="BD134" s="355"/>
      <c r="BE134" s="334"/>
      <c r="BF134" s="335"/>
      <c r="BG134" s="335"/>
      <c r="BH134" s="335"/>
      <c r="BI134" s="335"/>
      <c r="BJ134" s="335"/>
      <c r="BK134" s="335"/>
      <c r="BL134" s="335"/>
      <c r="BM134" s="335"/>
      <c r="BN134" s="335"/>
      <c r="BO134"/>
      <c r="BP134"/>
      <c r="BQ134"/>
      <c r="BR134"/>
    </row>
    <row r="135" spans="1:70" ht="12.75">
      <c r="A135" s="349">
        <v>131</v>
      </c>
      <c r="B135" s="350">
        <f t="shared" si="12"/>
      </c>
      <c r="C135" s="351" t="s">
        <v>222</v>
      </c>
      <c r="D135" s="352" t="s">
        <v>18</v>
      </c>
      <c r="E135" s="353">
        <f>IF(F135&gt;0,AVERAGE(G135:BD135),"")</f>
      </c>
      <c r="F135" s="354">
        <f>COUNT(G135:BD135)</f>
        <v>0</v>
      </c>
      <c r="G135" s="334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335"/>
      <c r="AO135" s="335"/>
      <c r="AP135" s="335"/>
      <c r="AQ135" s="335"/>
      <c r="AR135" s="335"/>
      <c r="AS135" s="335"/>
      <c r="AT135" s="335"/>
      <c r="AU135" s="335"/>
      <c r="AV135" s="335"/>
      <c r="AW135" s="335"/>
      <c r="AX135" s="335"/>
      <c r="AY135" s="335"/>
      <c r="AZ135" s="335"/>
      <c r="BA135" s="335"/>
      <c r="BB135" s="335"/>
      <c r="BC135" s="335"/>
      <c r="BD135" s="355"/>
      <c r="BE135" s="334"/>
      <c r="BF135" s="335"/>
      <c r="BG135" s="335"/>
      <c r="BH135" s="335"/>
      <c r="BI135" s="335"/>
      <c r="BJ135" s="335"/>
      <c r="BK135" s="335"/>
      <c r="BL135" s="335"/>
      <c r="BM135" s="335"/>
      <c r="BN135" s="335"/>
      <c r="BO135"/>
      <c r="BP135"/>
      <c r="BQ135"/>
      <c r="BR135"/>
    </row>
    <row r="136" spans="1:70" ht="12.75">
      <c r="A136" s="349">
        <v>132</v>
      </c>
      <c r="B136" s="350">
        <f t="shared" si="12"/>
      </c>
      <c r="C136" s="351" t="s">
        <v>223</v>
      </c>
      <c r="D136" s="352" t="s">
        <v>18</v>
      </c>
      <c r="E136" s="353">
        <f>IF(F136&gt;0,AVERAGE(G136:BD136),"")</f>
      </c>
      <c r="F136" s="354">
        <f>COUNT(G136:BD136)</f>
        <v>0</v>
      </c>
      <c r="G136" s="334"/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E136" s="335"/>
      <c r="AF136" s="335"/>
      <c r="AG136" s="335"/>
      <c r="AH136" s="335"/>
      <c r="AI136" s="335"/>
      <c r="AJ136" s="335"/>
      <c r="AK136" s="335"/>
      <c r="AL136" s="335"/>
      <c r="AM136" s="335"/>
      <c r="AN136" s="335"/>
      <c r="AO136" s="335"/>
      <c r="AP136" s="335"/>
      <c r="AQ136" s="335"/>
      <c r="AR136" s="335"/>
      <c r="AS136" s="335"/>
      <c r="AT136" s="335"/>
      <c r="AU136" s="335"/>
      <c r="AV136" s="335"/>
      <c r="AW136" s="335"/>
      <c r="AX136" s="335"/>
      <c r="AY136" s="335"/>
      <c r="AZ136" s="335"/>
      <c r="BA136" s="335"/>
      <c r="BB136" s="335"/>
      <c r="BC136" s="335"/>
      <c r="BD136" s="355"/>
      <c r="BE136" s="334"/>
      <c r="BF136" s="335"/>
      <c r="BG136" s="335"/>
      <c r="BH136" s="335"/>
      <c r="BI136" s="335"/>
      <c r="BJ136" s="335"/>
      <c r="BK136" s="335"/>
      <c r="BL136" s="335"/>
      <c r="BM136" s="335"/>
      <c r="BN136" s="335"/>
      <c r="BO136"/>
      <c r="BP136"/>
      <c r="BQ136"/>
      <c r="BR136"/>
    </row>
    <row r="137" spans="1:70" ht="12.75">
      <c r="A137" s="349">
        <v>133</v>
      </c>
      <c r="B137" s="350">
        <f t="shared" si="12"/>
      </c>
      <c r="C137" s="351" t="s">
        <v>224</v>
      </c>
      <c r="D137" s="352" t="s">
        <v>18</v>
      </c>
      <c r="E137" s="353">
        <f>IF(F137&gt;0,AVERAGE(G137:BD137),"")</f>
      </c>
      <c r="F137" s="354">
        <f>COUNT(G137:BD137)</f>
        <v>0</v>
      </c>
      <c r="G137" s="334"/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  <c r="AA137" s="335"/>
      <c r="AB137" s="335"/>
      <c r="AC137" s="335"/>
      <c r="AD137" s="335"/>
      <c r="AE137" s="335"/>
      <c r="AF137" s="335"/>
      <c r="AG137" s="335"/>
      <c r="AH137" s="335"/>
      <c r="AI137" s="335"/>
      <c r="AJ137" s="335"/>
      <c r="AK137" s="335"/>
      <c r="AL137" s="335"/>
      <c r="AM137" s="335"/>
      <c r="AN137" s="335"/>
      <c r="AO137" s="335"/>
      <c r="AP137" s="335"/>
      <c r="AQ137" s="335"/>
      <c r="AR137" s="335"/>
      <c r="AS137" s="335"/>
      <c r="AT137" s="335"/>
      <c r="AU137" s="335"/>
      <c r="AV137" s="335"/>
      <c r="AW137" s="335"/>
      <c r="AX137" s="335"/>
      <c r="AY137" s="335"/>
      <c r="AZ137" s="335"/>
      <c r="BA137" s="335"/>
      <c r="BB137" s="335"/>
      <c r="BC137" s="335"/>
      <c r="BD137" s="355"/>
      <c r="BE137" s="334"/>
      <c r="BF137" s="335"/>
      <c r="BG137" s="335"/>
      <c r="BH137" s="335"/>
      <c r="BI137" s="335"/>
      <c r="BJ137" s="335"/>
      <c r="BK137" s="335"/>
      <c r="BL137" s="335"/>
      <c r="BM137" s="335"/>
      <c r="BN137" s="335"/>
      <c r="BO137"/>
      <c r="BP137"/>
      <c r="BQ137"/>
      <c r="BR137"/>
    </row>
    <row r="138" spans="1:70" ht="12.75">
      <c r="A138" s="349">
        <v>134</v>
      </c>
      <c r="B138" s="350">
        <f t="shared" si="12"/>
      </c>
      <c r="C138" s="351" t="s">
        <v>225</v>
      </c>
      <c r="D138" s="352" t="s">
        <v>18</v>
      </c>
      <c r="E138" s="353">
        <f>IF(F138&gt;0,AVERAGE(G138:BD138),"")</f>
      </c>
      <c r="F138" s="354">
        <f>COUNT(G138:BD138)</f>
        <v>0</v>
      </c>
      <c r="G138" s="334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  <c r="AK138" s="335"/>
      <c r="AL138" s="335"/>
      <c r="AM138" s="335"/>
      <c r="AN138" s="335"/>
      <c r="AO138" s="335"/>
      <c r="AP138" s="335"/>
      <c r="AQ138" s="335"/>
      <c r="AR138" s="335"/>
      <c r="AS138" s="335"/>
      <c r="AT138" s="335"/>
      <c r="AU138" s="335"/>
      <c r="AV138" s="335"/>
      <c r="AW138" s="335"/>
      <c r="AX138" s="335"/>
      <c r="AY138" s="335"/>
      <c r="AZ138" s="335"/>
      <c r="BA138" s="335"/>
      <c r="BB138" s="335"/>
      <c r="BC138" s="335"/>
      <c r="BD138" s="355"/>
      <c r="BE138" s="334"/>
      <c r="BF138" s="335"/>
      <c r="BG138" s="335"/>
      <c r="BH138" s="335"/>
      <c r="BI138" s="335"/>
      <c r="BJ138" s="335"/>
      <c r="BK138" s="335"/>
      <c r="BL138" s="335"/>
      <c r="BM138" s="335"/>
      <c r="BN138" s="335"/>
      <c r="BO138"/>
      <c r="BP138"/>
      <c r="BQ138"/>
      <c r="BR138"/>
    </row>
    <row r="139" spans="1:70" ht="12.75">
      <c r="A139" s="349">
        <v>135</v>
      </c>
      <c r="B139" s="350">
        <f t="shared" si="12"/>
      </c>
      <c r="C139" s="351" t="s">
        <v>226</v>
      </c>
      <c r="D139" s="352" t="s">
        <v>18</v>
      </c>
      <c r="E139" s="353">
        <f>IF(F139&gt;0,AVERAGE(G139:BD139),"")</f>
      </c>
      <c r="F139" s="354">
        <f>COUNT(G139:BD139)</f>
        <v>0</v>
      </c>
      <c r="G139" s="334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335"/>
      <c r="AQ139" s="335"/>
      <c r="AR139" s="335"/>
      <c r="AS139" s="335"/>
      <c r="AT139" s="335"/>
      <c r="AU139" s="335"/>
      <c r="AV139" s="335"/>
      <c r="AW139" s="335"/>
      <c r="AX139" s="335"/>
      <c r="AY139" s="335"/>
      <c r="AZ139" s="335"/>
      <c r="BA139" s="335"/>
      <c r="BB139" s="335"/>
      <c r="BC139" s="335"/>
      <c r="BD139" s="355"/>
      <c r="BE139" s="334"/>
      <c r="BF139" s="335"/>
      <c r="BG139" s="335"/>
      <c r="BH139" s="335"/>
      <c r="BI139" s="335"/>
      <c r="BJ139" s="335"/>
      <c r="BK139" s="335"/>
      <c r="BL139" s="335"/>
      <c r="BM139" s="335"/>
      <c r="BN139" s="335"/>
      <c r="BO139"/>
      <c r="BP139"/>
      <c r="BQ139"/>
      <c r="BR139"/>
    </row>
    <row r="140" spans="1:70" ht="12.75">
      <c r="A140" s="349">
        <v>136</v>
      </c>
      <c r="B140" s="350">
        <f t="shared" si="12"/>
      </c>
      <c r="C140" s="351" t="s">
        <v>227</v>
      </c>
      <c r="D140" s="352" t="s">
        <v>18</v>
      </c>
      <c r="E140" s="353">
        <f>IF(F140&gt;0,AVERAGE(G140:BD140),"")</f>
      </c>
      <c r="F140" s="354">
        <f>COUNT(G140:BD140)</f>
        <v>0</v>
      </c>
      <c r="G140" s="334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5"/>
      <c r="AN140" s="335"/>
      <c r="AO140" s="335"/>
      <c r="AP140" s="335"/>
      <c r="AQ140" s="335"/>
      <c r="AR140" s="335"/>
      <c r="AS140" s="335"/>
      <c r="AT140" s="335"/>
      <c r="AU140" s="335"/>
      <c r="AV140" s="335"/>
      <c r="AW140" s="335"/>
      <c r="AX140" s="335"/>
      <c r="AY140" s="335"/>
      <c r="AZ140" s="335"/>
      <c r="BA140" s="335"/>
      <c r="BB140" s="335"/>
      <c r="BC140" s="335"/>
      <c r="BD140" s="355"/>
      <c r="BE140" s="334"/>
      <c r="BF140" s="335"/>
      <c r="BG140" s="335"/>
      <c r="BH140" s="335"/>
      <c r="BI140" s="335"/>
      <c r="BJ140" s="335"/>
      <c r="BK140" s="335"/>
      <c r="BL140" s="335"/>
      <c r="BM140" s="335"/>
      <c r="BN140" s="335"/>
      <c r="BO140"/>
      <c r="BP140"/>
      <c r="BQ140"/>
      <c r="BR140"/>
    </row>
    <row r="142" spans="7:17" ht="12.75">
      <c r="G142" s="347"/>
      <c r="H142" s="347"/>
      <c r="I142" s="347"/>
      <c r="J142" s="347"/>
      <c r="K142" s="347"/>
      <c r="L142" s="347"/>
      <c r="M142" s="347"/>
      <c r="N142" s="347"/>
      <c r="O142" s="347"/>
      <c r="P142" s="347"/>
      <c r="Q142" s="347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2010-05-09T19:07:38Z</dcterms:created>
  <dcterms:modified xsi:type="dcterms:W3CDTF">2010-05-09T19:11:58Z</dcterms:modified>
  <cp:category/>
  <cp:version/>
  <cp:contentType/>
  <cp:contentStatus/>
</cp:coreProperties>
</file>