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'Handicap'!$C$5:$C$130</definedName>
    <definedName name="Players">'Handicap'!$C$5:$C$129</definedName>
  </definedNames>
  <calcPr fullCalcOnLoad="1"/>
</workbook>
</file>

<file path=xl/sharedStrings.xml><?xml version="1.0" encoding="utf-8"?>
<sst xmlns="http://schemas.openxmlformats.org/spreadsheetml/2006/main" count="513" uniqueCount="196">
  <si>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</si>
  <si>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</si>
  <si>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</si>
  <si>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</si>
  <si>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</si>
  <si>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</si>
  <si>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</si>
  <si>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</si>
  <si>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</si>
  <si>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</si>
  <si>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</si>
  <si>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</si>
  <si>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</si>
  <si>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Sergejs Vorobjovs</t>
  </si>
  <si>
    <t>M</t>
  </si>
  <si>
    <t>15A</t>
  </si>
  <si>
    <t>II</t>
  </si>
  <si>
    <t>Artūrs Maslovs</t>
  </si>
  <si>
    <t>17A</t>
  </si>
  <si>
    <t>III</t>
  </si>
  <si>
    <t>Ivars Vinters</t>
  </si>
  <si>
    <t>14A</t>
  </si>
  <si>
    <t>IV</t>
  </si>
  <si>
    <t>Roberts Šipkevics</t>
  </si>
  <si>
    <t>16A</t>
  </si>
  <si>
    <t>V</t>
  </si>
  <si>
    <t>Andis Dārziņš</t>
  </si>
  <si>
    <t>19A</t>
  </si>
  <si>
    <t>VI</t>
  </si>
  <si>
    <t>Janis Zālītis</t>
  </si>
  <si>
    <t>13A</t>
  </si>
  <si>
    <t>S</t>
  </si>
  <si>
    <t>VII</t>
  </si>
  <si>
    <t>Aivars Kuksa</t>
  </si>
  <si>
    <t>18A</t>
  </si>
  <si>
    <t>VIII</t>
  </si>
  <si>
    <t>IX</t>
  </si>
  <si>
    <t>X</t>
  </si>
  <si>
    <t>Final Step 1</t>
  </si>
  <si>
    <t>Place Final s1</t>
  </si>
  <si>
    <t>G1 +hdc</t>
  </si>
  <si>
    <t>TOTEM</t>
  </si>
  <si>
    <t>13B</t>
  </si>
  <si>
    <t>18B</t>
  </si>
  <si>
    <t>Jānis Štokmanis</t>
  </si>
  <si>
    <t>20A</t>
  </si>
  <si>
    <t>Arnolds Lokmanis</t>
  </si>
  <si>
    <t>17B</t>
  </si>
  <si>
    <t xml:space="preserve">Jelena Šorohova </t>
  </si>
  <si>
    <t>F</t>
  </si>
  <si>
    <t>14B</t>
  </si>
  <si>
    <t>Jānis Naļivaiko</t>
  </si>
  <si>
    <t>15B</t>
  </si>
  <si>
    <t>Jānis Rozenbergs</t>
  </si>
  <si>
    <t>Veronika Hudjakova</t>
  </si>
  <si>
    <t>20B</t>
  </si>
  <si>
    <t>Kirils Hudjakovs</t>
  </si>
  <si>
    <t>Renārs Rutenbergs</t>
  </si>
  <si>
    <t>16B</t>
  </si>
  <si>
    <t>Maris Eisaks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</si>
  <si>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</si>
  <si>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</si>
  <si>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</si>
  <si>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</si>
  <si>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</si>
  <si>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</si>
  <si>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</si>
  <si>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</si>
  <si>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</si>
  <si>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</si>
  <si>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</si>
  <si>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23A</t>
  </si>
  <si>
    <t/>
  </si>
  <si>
    <t>Poz.</t>
  </si>
  <si>
    <t>Yes</t>
  </si>
  <si>
    <t>21B</t>
  </si>
  <si>
    <t>22B</t>
  </si>
  <si>
    <t>23B</t>
  </si>
  <si>
    <t>Andrejs Tračs</t>
  </si>
  <si>
    <t>Kaspars Beķeris</t>
  </si>
  <si>
    <t>24A</t>
  </si>
  <si>
    <t>Desp.</t>
  </si>
  <si>
    <t>Signe Vintere</t>
  </si>
  <si>
    <t>21A</t>
  </si>
  <si>
    <t>Dmitrijs Dolgovs</t>
  </si>
  <si>
    <t>Jurijs Dolgovs</t>
  </si>
  <si>
    <t>Marina Petrova</t>
  </si>
  <si>
    <t>22A</t>
  </si>
  <si>
    <t>Kristaps Lusars</t>
  </si>
  <si>
    <t>Handikapi turnīram "6no36"</t>
  </si>
  <si>
    <t>Spēkā no: __.__.2009</t>
  </si>
  <si>
    <t>Names</t>
  </si>
  <si>
    <t>AVG</t>
  </si>
  <si>
    <t>Games</t>
  </si>
  <si>
    <t>Adina Kindzule</t>
  </si>
  <si>
    <t>Aigars Strautiņš</t>
  </si>
  <si>
    <t>Aleksandrs Cigankovs</t>
  </si>
  <si>
    <t>Aleksandrs Križanovskis</t>
  </si>
  <si>
    <t>Aleksandrs Rimensons</t>
  </si>
  <si>
    <t>Aleksejs Dolgovs</t>
  </si>
  <si>
    <t>Aleksejs Smirnovs</t>
  </si>
  <si>
    <t>Alla Kornejeva</t>
  </si>
  <si>
    <t>Andrejs Vitiņš</t>
  </si>
  <si>
    <t>Andris Stalidzāns</t>
  </si>
  <si>
    <t>Andris Vecvagars</t>
  </si>
  <si>
    <t>Anita Cikota</t>
  </si>
  <si>
    <t>Artūrs Bricis</t>
  </si>
  <si>
    <t>Artūrs Levikins</t>
  </si>
  <si>
    <t>Daniels Vēzis</t>
  </si>
  <si>
    <t>Dāvis Vanags</t>
  </si>
  <si>
    <t>Denis Višņakovs</t>
  </si>
  <si>
    <t>Denize Buša</t>
  </si>
  <si>
    <t>Diana Zavjalova</t>
  </si>
  <si>
    <t>Dmitrij Paškovs</t>
  </si>
  <si>
    <t>Dmitrijs Čebotarjovs</t>
  </si>
  <si>
    <t>Dmitrijs Paškovs</t>
  </si>
  <si>
    <t>Edgars Poiss</t>
  </si>
  <si>
    <t>Edmunds Bušs</t>
  </si>
  <si>
    <t>Einārs Lindermanis</t>
  </si>
  <si>
    <t>Elizabete Vārava</t>
  </si>
  <si>
    <t>Evija Vende-Priekule</t>
  </si>
  <si>
    <t>Ģirts Priekulis</t>
  </si>
  <si>
    <t>Guntars Licis</t>
  </si>
  <si>
    <t>Igors Gnocs</t>
  </si>
  <si>
    <t>Igors Kude</t>
  </si>
  <si>
    <t>Ivars Lauris</t>
  </si>
  <si>
    <t>Ivars Ozols</t>
  </si>
  <si>
    <t>Janis Bojars</t>
  </si>
  <si>
    <t>Jānis Bucens</t>
  </si>
  <si>
    <t>Janis Laksa</t>
  </si>
  <si>
    <t>Jānis Lazda</t>
  </si>
  <si>
    <t>Janis Zemitis</t>
  </si>
  <si>
    <t>Julians Visockis</t>
  </si>
  <si>
    <t>Jurijs Rjazanskis</t>
  </si>
  <si>
    <t>Juris Bricis</t>
  </si>
  <si>
    <t>Kristaps Maļinovskis</t>
  </si>
  <si>
    <t>Leo Rožkalns</t>
  </si>
  <si>
    <t>Magnus Lonnroth</t>
  </si>
  <si>
    <t>Mareks Žukurs</t>
  </si>
  <si>
    <t>Marija Tkačenko</t>
  </si>
  <si>
    <t>Māris Akmens</t>
  </si>
  <si>
    <t>Māris Štokmanis</t>
  </si>
  <si>
    <t>Martins Karnitis</t>
  </si>
  <si>
    <t>Martins Nicmanis</t>
  </si>
  <si>
    <t>Monika Mate</t>
  </si>
  <si>
    <t>Natālija Pribiļeva</t>
  </si>
  <si>
    <t>Nikolajs Ovčiņņikovs</t>
  </si>
  <si>
    <t>Normunds Bundzenieks</t>
  </si>
  <si>
    <t xml:space="preserve">Normunds Dācis </t>
  </si>
  <si>
    <t>Olga Petrova</t>
  </si>
  <si>
    <t>Oskars Kreilis</t>
  </si>
  <si>
    <t>Pēteris Martinsons</t>
  </si>
  <si>
    <t>Raimonds Rutenbergs</t>
  </si>
  <si>
    <t>Raimonds Zemitis</t>
  </si>
  <si>
    <t>Reinis Reinholds</t>
  </si>
  <si>
    <t>Sandis Aļberhts</t>
  </si>
  <si>
    <t>Sandra Brice</t>
  </si>
  <si>
    <t xml:space="preserve">Sigutis Briedis </t>
  </si>
  <si>
    <t>Svetlana Virvinska</t>
  </si>
  <si>
    <t>Tatjana Teļnova</t>
  </si>
  <si>
    <t>Velga Lice</t>
  </si>
  <si>
    <t>Verners Veidulis</t>
  </si>
  <si>
    <t>Vladimirs Lagunovs</t>
  </si>
  <si>
    <t xml:space="preserve">Vladimirs Pribiļevs </t>
  </si>
  <si>
    <t>Vladislavs Filimonovs</t>
  </si>
  <si>
    <t>Vladislavs Tomsons</t>
  </si>
  <si>
    <t>Aleksandrs Liniņš</t>
  </si>
  <si>
    <t>Aleksandrs Margolis</t>
  </si>
  <si>
    <t>Andis Zanders</t>
  </si>
  <si>
    <t>Arnis Bērziņš</t>
  </si>
  <si>
    <t>Artūrs Šteinbergs</t>
  </si>
  <si>
    <t>Arvīds Leimanis</t>
  </si>
  <si>
    <t>Arvils Sproģis</t>
  </si>
  <si>
    <t>Dainis Zariņš</t>
  </si>
  <si>
    <t>Diāna Margole</t>
  </si>
  <si>
    <t>Dzintars Beržinskis</t>
  </si>
  <si>
    <t>Edgars Kokins</t>
  </si>
  <si>
    <t>Gatis Gailītis</t>
  </si>
  <si>
    <t>Guntars Beisons</t>
  </si>
  <si>
    <t>Janis Endziņš</t>
  </si>
  <si>
    <t>Jurijs Urjasovs</t>
  </si>
  <si>
    <t>Jurijs Volčeks</t>
  </si>
  <si>
    <t>Kaspars Kojalovičs</t>
  </si>
  <si>
    <t>Lauris Džiguns</t>
  </si>
  <si>
    <t>Liene Drone</t>
  </si>
  <si>
    <t>Marina Gedzjune</t>
  </si>
  <si>
    <t>Marks Govša</t>
  </si>
  <si>
    <t>Nina Rimensone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</si>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</sst>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12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righ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righ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horizontal="center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right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righ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righ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right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horizontal="right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19" fillId="4" borderId="11" xfId="0" applyFont="1" applyFill="1" applyBorder="1" applyAlignment="1">
      <alignment horizontal="right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right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righ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righ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right"/>
      <protection locked="0"/>
    </xf>
    <xf numFmtId="0" fontId="37" fillId="5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5" fillId="10" borderId="15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right"/>
      <protection locked="0"/>
    </xf>
    <xf numFmtId="1" fontId="34" fillId="10" borderId="15" xfId="0" applyNumberFormat="1" applyFont="1" applyFill="1" applyBorder="1" applyAlignment="1" applyProtection="1">
      <alignment horizontal="right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righ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8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righ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1" fontId="5" fillId="0" borderId="15" xfId="2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0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1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17" xfId="0" applyFont="1" applyFill="1" applyBorder="1" applyAlignment="1" applyProtection="1">
      <alignment horizontal="center" vertical="center"/>
      <protection locked="0"/>
    </xf>
    <xf numFmtId="0" fontId="42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8" fillId="11" borderId="18" xfId="0" applyFont="1" applyFill="1" applyBorder="1" applyAlignment="1" applyProtection="1">
      <alignment horizontal="center" vertical="center" wrapText="1"/>
      <protection locked="0"/>
    </xf>
    <xf numFmtId="1" fontId="43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20" xfId="0" applyFont="1" applyFill="1" applyBorder="1" applyAlignment="1" applyProtection="1">
      <alignment horizontal="center" vertical="center" wrapText="1"/>
      <protection locked="0"/>
    </xf>
    <xf numFmtId="180" fontId="8" fillId="11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1" fontId="8" fillId="0" borderId="3" xfId="0" applyNumberFormat="1" applyFont="1" applyFill="1" applyBorder="1" applyAlignment="1" applyProtection="1">
      <alignment horizontal="center"/>
      <protection locked="0"/>
    </xf>
    <xf numFmtId="0" fontId="44" fillId="0" borderId="3" xfId="0" applyFont="1" applyBorder="1" applyAlignment="1" applyProtection="1">
      <alignment horizontal="left" vertical="center" inden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/>
    </xf>
    <xf numFmtId="1" fontId="7" fillId="0" borderId="0" xfId="0" applyNumberFormat="1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6581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7625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276225</xdr:colOff>
      <xdr:row>32</xdr:row>
      <xdr:rowOff>228600</xdr:rowOff>
    </xdr:from>
    <xdr:to>
      <xdr:col>22</xdr:col>
      <xdr:colOff>333375</xdr:colOff>
      <xdr:row>36</xdr:row>
      <xdr:rowOff>266700</xdr:rowOff>
    </xdr:to>
    <xdr:sp>
      <xdr:nvSpPr>
        <xdr:cNvPr id="8" name="AutoShape 8"/>
        <xdr:cNvSpPr>
          <a:spLocks/>
        </xdr:cNvSpPr>
      </xdr:nvSpPr>
      <xdr:spPr>
        <a:xfrm rot="16200000">
          <a:off x="11658600" y="109251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915275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609600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05725" y="167640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8620125"/>
          <a:ext cx="2009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Vasara2009\6no36_hdc_vasara_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37_13.09.#2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36_6.09.#1"/>
      <sheetName val="G135_30.08.#13"/>
      <sheetName val="G134_23.08.#12"/>
      <sheetName val="G133_16.08.#11"/>
      <sheetName val="G132_09.08.#10"/>
      <sheetName val="G131_02.08.#9"/>
      <sheetName val="G130_26.07.#8"/>
      <sheetName val="G129_19.07.#7"/>
      <sheetName val="G128_12.07.#6"/>
      <sheetName val="G127_05.07.#5"/>
      <sheetName val="G126_28.06.#4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Y60"/>
  <sheetViews>
    <sheetView tabSelected="1" zoomScale="75" zoomScaleNormal="75" zoomScaleSheetLayoutView="75" workbookViewId="0" topLeftCell="A1">
      <selection activeCell="A2" activeCellId="2" sqref="A36 A16 A2"/>
    </sheetView>
  </sheetViews>
  <sheetFormatPr defaultColWidth="9.140625" defaultRowHeight="12.75"/>
  <cols>
    <col min="1" max="1" width="6.421875" style="1" customWidth="1"/>
    <col min="2" max="2" width="9.421875" style="10" customWidth="1"/>
    <col min="3" max="3" width="39.57421875" style="11" bestFit="1" customWidth="1"/>
    <col min="4" max="4" width="4.57421875" style="73" customWidth="1"/>
    <col min="5" max="5" width="8.00390625" style="73" bestFit="1" customWidth="1"/>
    <col min="6" max="7" width="6.140625" style="73" customWidth="1"/>
    <col min="8" max="8" width="6.421875" style="7" customWidth="1"/>
    <col min="9" max="9" width="7.8515625" style="7" customWidth="1"/>
    <col min="10" max="10" width="7.28125" style="14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137</v>
      </c>
      <c r="F1" s="2"/>
      <c r="G1" s="2"/>
      <c r="H1" s="2"/>
      <c r="I1" s="2"/>
      <c r="J1" s="2"/>
      <c r="K1" s="2"/>
      <c r="L1" s="2"/>
    </row>
    <row r="2" spans="1:9" ht="25.5" customHeight="1">
      <c r="A2" s="245" t="s">
        <v>1</v>
      </c>
      <c r="D2" s="12"/>
      <c r="E2" s="12"/>
      <c r="F2" s="13"/>
      <c r="G2" s="13"/>
      <c r="H2" s="13"/>
      <c r="I2" s="13"/>
    </row>
    <row r="3" spans="1:23" ht="39" thickBot="1">
      <c r="A3" s="15" t="s">
        <v>2</v>
      </c>
      <c r="B3" s="16" t="s">
        <v>3</v>
      </c>
      <c r="C3" s="17" t="s">
        <v>4</v>
      </c>
      <c r="D3" s="18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4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29</v>
      </c>
      <c r="C4" s="27" t="s">
        <v>13</v>
      </c>
      <c r="D4" s="28" t="s">
        <v>14</v>
      </c>
      <c r="E4" s="29" t="s">
        <v>15</v>
      </c>
      <c r="F4" s="30">
        <v>225</v>
      </c>
      <c r="G4" s="31">
        <v>168</v>
      </c>
      <c r="H4" s="32">
        <v>393</v>
      </c>
      <c r="I4" s="33">
        <v>451</v>
      </c>
      <c r="J4" s="34">
        <v>0</v>
      </c>
      <c r="K4" s="35">
        <v>51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18</v>
      </c>
      <c r="C5" s="37" t="s">
        <v>17</v>
      </c>
      <c r="D5" s="38" t="s">
        <v>14</v>
      </c>
      <c r="E5" s="29" t="s">
        <v>18</v>
      </c>
      <c r="F5" s="39">
        <v>212</v>
      </c>
      <c r="G5" s="40">
        <v>179</v>
      </c>
      <c r="H5" s="41">
        <v>391</v>
      </c>
      <c r="I5" s="42">
        <v>427</v>
      </c>
      <c r="J5" s="43">
        <v>-24</v>
      </c>
      <c r="K5" s="35">
        <v>34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4" t="s">
        <v>19</v>
      </c>
      <c r="B6" s="26">
        <v>13</v>
      </c>
      <c r="C6" s="37" t="s">
        <v>20</v>
      </c>
      <c r="D6" s="38" t="s">
        <v>14</v>
      </c>
      <c r="E6" s="29" t="s">
        <v>21</v>
      </c>
      <c r="F6" s="30">
        <v>194</v>
      </c>
      <c r="G6" s="45">
        <v>190</v>
      </c>
      <c r="H6" s="41">
        <v>384</v>
      </c>
      <c r="I6" s="42">
        <v>410</v>
      </c>
      <c r="J6" s="46">
        <v>-41</v>
      </c>
      <c r="K6" s="35">
        <v>26</v>
      </c>
      <c r="L6"/>
      <c r="M6" s="47"/>
      <c r="O6" s="6"/>
      <c r="P6" s="6"/>
      <c r="R6" s="6"/>
      <c r="U6" s="7"/>
      <c r="V6" s="8"/>
      <c r="W6" s="8"/>
    </row>
    <row r="7" spans="1:23" ht="18.75" thickBot="1">
      <c r="A7" s="25" t="s">
        <v>22</v>
      </c>
      <c r="B7" s="26">
        <v>16</v>
      </c>
      <c r="C7" s="37" t="s">
        <v>23</v>
      </c>
      <c r="D7" s="26" t="s">
        <v>14</v>
      </c>
      <c r="E7" s="29" t="s">
        <v>24</v>
      </c>
      <c r="F7" s="30">
        <v>170</v>
      </c>
      <c r="G7" s="40">
        <v>207</v>
      </c>
      <c r="H7" s="41">
        <v>377</v>
      </c>
      <c r="I7" s="42">
        <v>409</v>
      </c>
      <c r="J7" s="43">
        <v>-42</v>
      </c>
      <c r="K7" s="48">
        <v>-1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25</v>
      </c>
      <c r="B8" s="26">
        <v>12</v>
      </c>
      <c r="C8" s="37" t="s">
        <v>26</v>
      </c>
      <c r="D8" s="28" t="s">
        <v>14</v>
      </c>
      <c r="E8" s="29" t="s">
        <v>27</v>
      </c>
      <c r="F8" s="30">
        <v>197</v>
      </c>
      <c r="G8" s="40">
        <v>171</v>
      </c>
      <c r="H8" s="41">
        <v>368</v>
      </c>
      <c r="I8" s="42">
        <v>392</v>
      </c>
      <c r="J8" s="43">
        <v>-59</v>
      </c>
      <c r="K8" s="48">
        <v>-0.5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9" t="s">
        <v>28</v>
      </c>
      <c r="B9" s="50">
        <v>17</v>
      </c>
      <c r="C9" s="51" t="s">
        <v>29</v>
      </c>
      <c r="D9" s="52" t="s">
        <v>14</v>
      </c>
      <c r="E9" s="53" t="s">
        <v>30</v>
      </c>
      <c r="F9" s="54">
        <v>193</v>
      </c>
      <c r="G9" s="55">
        <v>145</v>
      </c>
      <c r="H9" s="56">
        <v>338</v>
      </c>
      <c r="I9" s="57">
        <v>372</v>
      </c>
      <c r="J9" s="58">
        <v>-79</v>
      </c>
      <c r="K9" s="59" t="s">
        <v>31</v>
      </c>
      <c r="M9" s="60"/>
      <c r="O9" s="6"/>
      <c r="P9" s="6"/>
      <c r="R9" s="6"/>
      <c r="T9" s="7"/>
      <c r="U9" s="7"/>
      <c r="V9" s="8"/>
      <c r="W9" s="8"/>
    </row>
    <row r="10" spans="1:23" ht="18.75" thickTop="1">
      <c r="A10" s="61" t="s">
        <v>32</v>
      </c>
      <c r="B10" s="26">
        <v>20</v>
      </c>
      <c r="C10" s="37" t="s">
        <v>33</v>
      </c>
      <c r="D10" s="38" t="s">
        <v>14</v>
      </c>
      <c r="E10" s="62" t="s">
        <v>34</v>
      </c>
      <c r="F10" s="30">
        <v>186</v>
      </c>
      <c r="G10" s="63">
        <v>132</v>
      </c>
      <c r="H10" s="64">
        <v>318</v>
      </c>
      <c r="I10" s="33">
        <v>358</v>
      </c>
      <c r="J10" s="34">
        <v>-93</v>
      </c>
      <c r="K10" s="65"/>
      <c r="M10" s="66"/>
      <c r="O10" s="6"/>
      <c r="P10" s="6"/>
      <c r="R10" s="6"/>
      <c r="T10" s="7"/>
      <c r="U10" s="67"/>
      <c r="V10" s="8"/>
      <c r="W10" s="8"/>
    </row>
    <row r="11" spans="1:23" ht="18">
      <c r="A11" s="68" t="s">
        <v>35</v>
      </c>
      <c r="B11" s="69"/>
      <c r="C11" s="37"/>
      <c r="D11" s="69"/>
      <c r="E11" s="29"/>
      <c r="F11" s="30"/>
      <c r="G11" s="31"/>
      <c r="H11" s="41">
        <v>0</v>
      </c>
      <c r="I11" s="42">
        <v>0</v>
      </c>
      <c r="J11" s="43">
        <v>-451</v>
      </c>
      <c r="K11" s="65"/>
      <c r="M11" s="66"/>
      <c r="O11" s="6"/>
      <c r="P11" s="6"/>
      <c r="R11" s="6"/>
      <c r="T11" s="7"/>
      <c r="U11" s="67"/>
      <c r="V11" s="8"/>
      <c r="W11" s="8"/>
    </row>
    <row r="12" spans="1:23" ht="18">
      <c r="A12" s="68" t="s">
        <v>36</v>
      </c>
      <c r="B12" s="70"/>
      <c r="C12" s="71"/>
      <c r="D12" s="72"/>
      <c r="E12" s="29"/>
      <c r="F12" s="40"/>
      <c r="G12" s="40"/>
      <c r="H12" s="41">
        <v>0</v>
      </c>
      <c r="I12" s="42">
        <v>0</v>
      </c>
      <c r="J12" s="43">
        <v>-451</v>
      </c>
      <c r="K12" s="65"/>
      <c r="M12" s="66"/>
      <c r="O12" s="6"/>
      <c r="P12" s="6"/>
      <c r="R12" s="6"/>
      <c r="T12" s="7"/>
      <c r="U12" s="67"/>
      <c r="V12" s="8"/>
      <c r="W12" s="8"/>
    </row>
    <row r="13" spans="1:23" ht="18">
      <c r="A13" s="68" t="s">
        <v>37</v>
      </c>
      <c r="B13" s="70"/>
      <c r="C13" s="71"/>
      <c r="D13" s="72"/>
      <c r="E13" s="29"/>
      <c r="F13" s="40"/>
      <c r="G13" s="40"/>
      <c r="H13" s="41">
        <v>0</v>
      </c>
      <c r="I13" s="42">
        <v>0</v>
      </c>
      <c r="J13" s="43">
        <v>-451</v>
      </c>
      <c r="K13" s="65"/>
      <c r="M13" s="66"/>
      <c r="O13" s="6"/>
      <c r="P13" s="6"/>
      <c r="R13" s="6"/>
      <c r="T13" s="7"/>
      <c r="U13" s="67"/>
      <c r="V13" s="8"/>
      <c r="W13" s="8"/>
    </row>
    <row r="14" ht="63" customHeight="1">
      <c r="M14" s="74"/>
    </row>
    <row r="15" ht="20.25" customHeight="1">
      <c r="M15" s="74"/>
    </row>
    <row r="16" spans="1:9" ht="26.25" customHeight="1">
      <c r="A16" s="245" t="s">
        <v>38</v>
      </c>
      <c r="D16" s="12"/>
      <c r="E16" s="12"/>
      <c r="F16" s="13"/>
      <c r="G16" s="13"/>
      <c r="H16" s="13"/>
      <c r="I16" s="13"/>
    </row>
    <row r="17" spans="1:9" ht="49.5" customHeight="1" thickBot="1">
      <c r="A17" s="15" t="s">
        <v>39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40</v>
      </c>
      <c r="H17" s="81" t="s">
        <v>10</v>
      </c>
      <c r="I17" s="82"/>
    </row>
    <row r="18" spans="1:23" ht="18">
      <c r="A18" s="83">
        <v>1</v>
      </c>
      <c r="B18" s="26">
        <v>29</v>
      </c>
      <c r="C18" s="84" t="s">
        <v>13</v>
      </c>
      <c r="D18" s="28" t="s">
        <v>14</v>
      </c>
      <c r="E18" s="85" t="s">
        <v>27</v>
      </c>
      <c r="F18" s="30">
        <v>225</v>
      </c>
      <c r="G18" s="42">
        <v>254</v>
      </c>
      <c r="H18" s="43">
        <v>48</v>
      </c>
      <c r="I18" s="86" t="s">
        <v>41</v>
      </c>
      <c r="J18" s="35">
        <v>1</v>
      </c>
      <c r="S18" s="87"/>
      <c r="T18" s="88"/>
      <c r="U18" s="89"/>
      <c r="V18" s="90"/>
      <c r="W18" s="90"/>
    </row>
    <row r="19" spans="1:23" ht="18">
      <c r="A19" s="83">
        <v>2</v>
      </c>
      <c r="B19" s="26">
        <v>18</v>
      </c>
      <c r="C19" s="91" t="s">
        <v>17</v>
      </c>
      <c r="D19" s="38" t="s">
        <v>14</v>
      </c>
      <c r="E19" s="85" t="s">
        <v>18</v>
      </c>
      <c r="F19" s="39">
        <v>212</v>
      </c>
      <c r="G19" s="42">
        <v>230</v>
      </c>
      <c r="H19" s="43">
        <v>24</v>
      </c>
      <c r="I19" s="92"/>
      <c r="J19" s="35">
        <v>2</v>
      </c>
      <c r="S19" s="87"/>
      <c r="T19" s="88"/>
      <c r="U19" s="89"/>
      <c r="V19" s="90"/>
      <c r="W19" s="90"/>
    </row>
    <row r="20" spans="1:23" ht="18">
      <c r="A20" s="83">
        <v>3</v>
      </c>
      <c r="B20" s="26">
        <v>17</v>
      </c>
      <c r="C20" s="91" t="s">
        <v>29</v>
      </c>
      <c r="D20" s="38" t="s">
        <v>14</v>
      </c>
      <c r="E20" s="85" t="s">
        <v>42</v>
      </c>
      <c r="F20" s="30">
        <v>193</v>
      </c>
      <c r="G20" s="42">
        <v>210</v>
      </c>
      <c r="H20" s="43">
        <v>4</v>
      </c>
      <c r="I20" s="93"/>
      <c r="J20" s="35">
        <v>3</v>
      </c>
      <c r="K20" s="94"/>
      <c r="S20" s="87"/>
      <c r="T20" s="88"/>
      <c r="U20" s="89"/>
      <c r="V20" s="90"/>
      <c r="W20" s="90"/>
    </row>
    <row r="21" spans="1:23" ht="18">
      <c r="A21" s="83">
        <v>4</v>
      </c>
      <c r="B21" s="26">
        <v>12</v>
      </c>
      <c r="C21" s="95" t="s">
        <v>26</v>
      </c>
      <c r="D21" s="28" t="s">
        <v>14</v>
      </c>
      <c r="E21" s="85" t="s">
        <v>43</v>
      </c>
      <c r="F21" s="30">
        <v>197</v>
      </c>
      <c r="G21" s="42">
        <v>209</v>
      </c>
      <c r="H21" s="43">
        <v>3</v>
      </c>
      <c r="I21" s="92"/>
      <c r="J21" s="35">
        <v>4</v>
      </c>
      <c r="S21" s="87"/>
      <c r="T21" s="88"/>
      <c r="U21" s="89"/>
      <c r="V21" s="90"/>
      <c r="W21" s="90"/>
    </row>
    <row r="22" spans="1:23" ht="18">
      <c r="A22" s="83">
        <v>5</v>
      </c>
      <c r="B22" s="26">
        <v>13</v>
      </c>
      <c r="C22" s="84" t="s">
        <v>20</v>
      </c>
      <c r="D22" s="38" t="s">
        <v>14</v>
      </c>
      <c r="E22" s="85" t="s">
        <v>21</v>
      </c>
      <c r="F22" s="30">
        <v>194</v>
      </c>
      <c r="G22" s="42">
        <v>207</v>
      </c>
      <c r="H22" s="43">
        <v>1</v>
      </c>
      <c r="I22" s="86" t="s">
        <v>41</v>
      </c>
      <c r="J22" s="35">
        <v>5</v>
      </c>
      <c r="S22" s="87"/>
      <c r="T22" s="88"/>
      <c r="U22" s="89"/>
      <c r="V22" s="90"/>
      <c r="W22" s="90"/>
    </row>
    <row r="23" spans="1:23" ht="18.75" thickBot="1">
      <c r="A23" s="96">
        <v>6</v>
      </c>
      <c r="B23" s="50">
        <v>20</v>
      </c>
      <c r="C23" s="97" t="s">
        <v>33</v>
      </c>
      <c r="D23" s="52" t="s">
        <v>14</v>
      </c>
      <c r="E23" s="98" t="s">
        <v>34</v>
      </c>
      <c r="F23" s="54">
        <v>186</v>
      </c>
      <c r="G23" s="57">
        <v>206</v>
      </c>
      <c r="H23" s="58">
        <v>0</v>
      </c>
      <c r="I23" s="86" t="s">
        <v>41</v>
      </c>
      <c r="J23" s="35">
        <v>6</v>
      </c>
      <c r="S23" s="87"/>
      <c r="T23" s="88"/>
      <c r="U23" s="89"/>
      <c r="V23" s="90"/>
      <c r="W23" s="90"/>
    </row>
    <row r="24" spans="1:23" ht="18">
      <c r="A24" s="99">
        <v>7</v>
      </c>
      <c r="B24" s="100">
        <v>17</v>
      </c>
      <c r="C24" s="101" t="s">
        <v>44</v>
      </c>
      <c r="D24" s="102" t="s">
        <v>14</v>
      </c>
      <c r="E24" s="29" t="s">
        <v>45</v>
      </c>
      <c r="F24" s="103">
        <v>186</v>
      </c>
      <c r="G24" s="33">
        <v>203</v>
      </c>
      <c r="H24" s="34">
        <v>-3</v>
      </c>
      <c r="I24" s="92"/>
      <c r="J24" s="66"/>
      <c r="O24" s="8"/>
      <c r="S24" s="87"/>
      <c r="T24" s="88"/>
      <c r="U24" s="89"/>
      <c r="V24" s="90"/>
      <c r="W24" s="90"/>
    </row>
    <row r="25" spans="1:23" ht="18">
      <c r="A25" s="99">
        <v>8</v>
      </c>
      <c r="B25" s="26">
        <v>20</v>
      </c>
      <c r="C25" s="95" t="s">
        <v>46</v>
      </c>
      <c r="D25" s="28" t="s">
        <v>14</v>
      </c>
      <c r="E25" s="85" t="s">
        <v>47</v>
      </c>
      <c r="F25" s="30">
        <v>177</v>
      </c>
      <c r="G25" s="42">
        <v>197</v>
      </c>
      <c r="H25" s="43">
        <v>-9</v>
      </c>
      <c r="I25" s="93"/>
      <c r="J25" s="66"/>
      <c r="S25" s="87"/>
      <c r="T25" s="88"/>
      <c r="U25" s="89"/>
      <c r="V25" s="90"/>
      <c r="W25" s="90"/>
    </row>
    <row r="26" spans="1:23" ht="15">
      <c r="A26" s="104">
        <v>9</v>
      </c>
      <c r="B26" s="26">
        <v>21</v>
      </c>
      <c r="C26" s="105" t="s">
        <v>48</v>
      </c>
      <c r="D26" s="38" t="s">
        <v>49</v>
      </c>
      <c r="E26" s="85" t="s">
        <v>50</v>
      </c>
      <c r="F26" s="30">
        <v>176</v>
      </c>
      <c r="G26" s="42">
        <v>197</v>
      </c>
      <c r="H26" s="43">
        <v>-9</v>
      </c>
      <c r="I26" s="92"/>
      <c r="J26" s="106"/>
      <c r="S26" s="87"/>
      <c r="T26" s="88"/>
      <c r="U26" s="89"/>
      <c r="V26" s="90"/>
      <c r="W26" s="90"/>
    </row>
    <row r="27" spans="1:23" ht="18">
      <c r="A27" s="99">
        <v>10</v>
      </c>
      <c r="B27" s="26">
        <v>31</v>
      </c>
      <c r="C27" s="95" t="s">
        <v>51</v>
      </c>
      <c r="D27" s="28" t="s">
        <v>14</v>
      </c>
      <c r="E27" s="85" t="s">
        <v>52</v>
      </c>
      <c r="F27" s="30">
        <v>165</v>
      </c>
      <c r="G27" s="42">
        <v>196</v>
      </c>
      <c r="H27" s="43">
        <v>-10</v>
      </c>
      <c r="I27" s="93"/>
      <c r="J27" s="66"/>
      <c r="S27" s="87"/>
      <c r="T27" s="88"/>
      <c r="U27" s="89"/>
      <c r="V27" s="90"/>
      <c r="W27" s="90"/>
    </row>
    <row r="28" spans="1:23" ht="20.25" customHeight="1">
      <c r="A28" s="99">
        <v>11</v>
      </c>
      <c r="B28" s="26">
        <v>33</v>
      </c>
      <c r="C28" s="91" t="s">
        <v>53</v>
      </c>
      <c r="D28" s="38" t="s">
        <v>14</v>
      </c>
      <c r="E28" s="85" t="s">
        <v>24</v>
      </c>
      <c r="F28" s="30">
        <v>156</v>
      </c>
      <c r="G28" s="107">
        <v>189</v>
      </c>
      <c r="H28" s="43">
        <v>-17</v>
      </c>
      <c r="I28" s="92"/>
      <c r="J28" s="66"/>
      <c r="S28" s="87"/>
      <c r="T28" s="108"/>
      <c r="U28" s="89"/>
      <c r="V28" s="90"/>
      <c r="W28" s="90"/>
    </row>
    <row r="29" spans="1:23" ht="20.25" customHeight="1">
      <c r="A29" s="99">
        <v>12</v>
      </c>
      <c r="B29" s="26">
        <v>16</v>
      </c>
      <c r="C29" s="84" t="s">
        <v>23</v>
      </c>
      <c r="D29" s="26" t="s">
        <v>14</v>
      </c>
      <c r="E29" s="85" t="s">
        <v>15</v>
      </c>
      <c r="F29" s="30">
        <v>170</v>
      </c>
      <c r="G29" s="42">
        <v>186</v>
      </c>
      <c r="H29" s="43">
        <v>-20</v>
      </c>
      <c r="I29" s="86" t="s">
        <v>41</v>
      </c>
      <c r="J29" s="66"/>
      <c r="S29" s="87"/>
      <c r="T29" s="108"/>
      <c r="U29" s="89"/>
      <c r="V29" s="90"/>
      <c r="W29" s="90"/>
    </row>
    <row r="30" spans="1:23" ht="20.25" customHeight="1">
      <c r="A30" s="99">
        <v>13</v>
      </c>
      <c r="B30" s="26">
        <v>22</v>
      </c>
      <c r="C30" s="91" t="s">
        <v>54</v>
      </c>
      <c r="D30" s="38" t="s">
        <v>49</v>
      </c>
      <c r="E30" s="85" t="s">
        <v>55</v>
      </c>
      <c r="F30" s="30">
        <v>150</v>
      </c>
      <c r="G30" s="42">
        <v>172</v>
      </c>
      <c r="H30" s="43">
        <v>-34</v>
      </c>
      <c r="I30" s="93"/>
      <c r="J30" s="66"/>
      <c r="S30" s="87"/>
      <c r="T30" s="108"/>
      <c r="U30" s="89"/>
      <c r="V30" s="90"/>
      <c r="W30" s="90"/>
    </row>
    <row r="31" spans="1:23" ht="20.25" customHeight="1">
      <c r="A31" s="99">
        <v>14</v>
      </c>
      <c r="B31" s="26">
        <v>21</v>
      </c>
      <c r="C31" s="91" t="s">
        <v>56</v>
      </c>
      <c r="D31" s="26" t="s">
        <v>14</v>
      </c>
      <c r="E31" s="85" t="s">
        <v>30</v>
      </c>
      <c r="F31" s="30">
        <v>147</v>
      </c>
      <c r="G31" s="42">
        <v>168</v>
      </c>
      <c r="H31" s="43">
        <v>-38</v>
      </c>
      <c r="I31" s="93"/>
      <c r="J31" s="109"/>
      <c r="S31" s="87"/>
      <c r="T31" s="108"/>
      <c r="U31" s="89"/>
      <c r="V31" s="90"/>
      <c r="W31" s="90"/>
    </row>
    <row r="32" spans="1:23" ht="20.25" customHeight="1">
      <c r="A32" s="99">
        <v>15</v>
      </c>
      <c r="B32" s="26">
        <v>11</v>
      </c>
      <c r="C32" s="95" t="s">
        <v>57</v>
      </c>
      <c r="D32" s="38" t="s">
        <v>14</v>
      </c>
      <c r="E32" s="85" t="s">
        <v>58</v>
      </c>
      <c r="F32" s="30">
        <v>154</v>
      </c>
      <c r="G32" s="42">
        <v>165</v>
      </c>
      <c r="H32" s="43">
        <v>-41</v>
      </c>
      <c r="I32" s="92"/>
      <c r="J32" s="66"/>
      <c r="S32" s="87"/>
      <c r="T32" s="108"/>
      <c r="U32" s="89"/>
      <c r="V32" s="90"/>
      <c r="W32" s="90"/>
    </row>
    <row r="33" spans="1:23" ht="20.25" customHeight="1">
      <c r="A33" s="99">
        <v>16</v>
      </c>
      <c r="B33" s="26">
        <v>15</v>
      </c>
      <c r="C33" s="110" t="s">
        <v>59</v>
      </c>
      <c r="D33" s="38" t="s">
        <v>14</v>
      </c>
      <c r="E33" s="85" t="s">
        <v>60</v>
      </c>
      <c r="F33" s="30">
        <v>135</v>
      </c>
      <c r="G33" s="42">
        <v>150</v>
      </c>
      <c r="H33" s="43">
        <v>-56</v>
      </c>
      <c r="I33" s="92"/>
      <c r="J33" s="66"/>
      <c r="S33" s="87"/>
      <c r="T33" s="108"/>
      <c r="U33" s="89"/>
      <c r="V33" s="90"/>
      <c r="W33" s="90"/>
    </row>
    <row r="34" spans="1:23" ht="104.25" customHeight="1">
      <c r="A34" s="111"/>
      <c r="B34" s="112"/>
      <c r="C34" s="113"/>
      <c r="D34" s="114"/>
      <c r="E34" s="114"/>
      <c r="F34" s="115"/>
      <c r="G34" s="114"/>
      <c r="H34" s="116"/>
      <c r="I34" s="116"/>
      <c r="J34" s="66"/>
      <c r="S34" s="87"/>
      <c r="T34" s="108"/>
      <c r="U34" s="89"/>
      <c r="V34" s="90"/>
      <c r="W34" s="90"/>
    </row>
    <row r="35" spans="1:23" ht="20.25" customHeight="1">
      <c r="A35" s="111"/>
      <c r="B35" s="112"/>
      <c r="C35" s="113"/>
      <c r="D35" s="114"/>
      <c r="E35" s="114"/>
      <c r="F35" s="115"/>
      <c r="G35" s="114"/>
      <c r="H35" s="116"/>
      <c r="I35" s="116"/>
      <c r="J35" s="66"/>
      <c r="S35" s="87"/>
      <c r="T35" s="108"/>
      <c r="U35" s="89"/>
      <c r="V35" s="90"/>
      <c r="W35" s="90"/>
    </row>
    <row r="36" spans="1:14" ht="24" customHeight="1">
      <c r="A36" s="244" t="s">
        <v>61</v>
      </c>
      <c r="D36" s="12"/>
      <c r="E36" s="12"/>
      <c r="F36" s="117"/>
      <c r="N36" s="118">
        <v>238</v>
      </c>
    </row>
    <row r="37" spans="1:25" s="131" customFormat="1" ht="66" customHeight="1" thickBot="1">
      <c r="A37" s="15" t="s">
        <v>62</v>
      </c>
      <c r="B37" s="16" t="s">
        <v>3</v>
      </c>
      <c r="C37" s="17" t="s">
        <v>4</v>
      </c>
      <c r="D37" s="18" t="s">
        <v>63</v>
      </c>
      <c r="E37" s="19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64</v>
      </c>
      <c r="K37" s="19" t="s">
        <v>5</v>
      </c>
      <c r="L37" s="119">
        <v>5</v>
      </c>
      <c r="M37" s="121" t="s">
        <v>8</v>
      </c>
      <c r="N37" s="122" t="s">
        <v>65</v>
      </c>
      <c r="O37" s="123" t="s">
        <v>10</v>
      </c>
      <c r="P37" s="124" t="s">
        <v>66</v>
      </c>
      <c r="Q37" s="17" t="s">
        <v>67</v>
      </c>
      <c r="R37" s="125"/>
      <c r="S37" s="126" t="s">
        <v>68</v>
      </c>
      <c r="T37" s="126" t="s">
        <v>68</v>
      </c>
      <c r="U37" s="127" t="s">
        <v>69</v>
      </c>
      <c r="V37" s="128" t="s">
        <v>70</v>
      </c>
      <c r="W37" s="129"/>
      <c r="X37" s="132"/>
      <c r="Y37" s="132"/>
    </row>
    <row r="38" spans="1:25" s="131" customFormat="1" ht="20.25" customHeight="1">
      <c r="A38" s="133">
        <v>1</v>
      </c>
      <c r="B38" s="100">
        <v>13</v>
      </c>
      <c r="C38" s="134" t="s">
        <v>20</v>
      </c>
      <c r="D38" s="102" t="s">
        <v>14</v>
      </c>
      <c r="E38" s="29" t="s">
        <v>71</v>
      </c>
      <c r="F38" s="135">
        <v>210</v>
      </c>
      <c r="G38" s="136">
        <v>152</v>
      </c>
      <c r="H38" s="136">
        <v>212</v>
      </c>
      <c r="I38" s="136">
        <v>183</v>
      </c>
      <c r="J38" s="29"/>
      <c r="K38" s="29"/>
      <c r="L38" s="136"/>
      <c r="M38" s="137">
        <v>757</v>
      </c>
      <c r="N38" s="138">
        <v>809</v>
      </c>
      <c r="O38" s="139">
        <v>42</v>
      </c>
      <c r="P38" s="140">
        <v>152</v>
      </c>
      <c r="Q38" s="141">
        <v>212</v>
      </c>
      <c r="R38" s="142"/>
      <c r="S38" s="143"/>
      <c r="T38" s="144" t="s">
        <v>72</v>
      </c>
      <c r="U38" s="145" t="s">
        <v>72</v>
      </c>
      <c r="V38" s="146">
        <v>189.25</v>
      </c>
      <c r="W38" s="147"/>
      <c r="Y38" s="148"/>
    </row>
    <row r="39" spans="1:25" s="131" customFormat="1" ht="20.25" customHeight="1">
      <c r="A39" s="149">
        <v>2</v>
      </c>
      <c r="B39" s="26">
        <v>29</v>
      </c>
      <c r="C39" s="84" t="s">
        <v>13</v>
      </c>
      <c r="D39" s="28" t="s">
        <v>14</v>
      </c>
      <c r="E39" s="85" t="s">
        <v>47</v>
      </c>
      <c r="F39" s="150">
        <v>132</v>
      </c>
      <c r="G39" s="151">
        <v>186</v>
      </c>
      <c r="H39" s="151">
        <v>197</v>
      </c>
      <c r="I39" s="152">
        <v>176</v>
      </c>
      <c r="J39" s="85"/>
      <c r="K39" s="85"/>
      <c r="L39" s="152"/>
      <c r="M39" s="153">
        <v>691</v>
      </c>
      <c r="N39" s="154">
        <v>807</v>
      </c>
      <c r="O39" s="155">
        <v>40</v>
      </c>
      <c r="P39" s="156">
        <v>132</v>
      </c>
      <c r="Q39" s="157">
        <v>197</v>
      </c>
      <c r="R39" s="158"/>
      <c r="S39" s="159"/>
      <c r="T39" s="144" t="s">
        <v>72</v>
      </c>
      <c r="U39" s="160" t="s">
        <v>72</v>
      </c>
      <c r="V39" s="161">
        <v>172.75</v>
      </c>
      <c r="W39" s="147"/>
      <c r="Y39" s="162"/>
    </row>
    <row r="40" spans="1:25" s="131" customFormat="1" ht="20.25" customHeight="1">
      <c r="A40" s="163">
        <v>3</v>
      </c>
      <c r="B40" s="26">
        <v>16</v>
      </c>
      <c r="C40" s="84" t="s">
        <v>23</v>
      </c>
      <c r="D40" s="26" t="s">
        <v>14</v>
      </c>
      <c r="E40" s="85" t="s">
        <v>55</v>
      </c>
      <c r="F40" s="164">
        <v>147</v>
      </c>
      <c r="G40" s="151">
        <v>168</v>
      </c>
      <c r="H40" s="151">
        <v>164</v>
      </c>
      <c r="I40" s="151">
        <v>227</v>
      </c>
      <c r="J40" s="85" t="s">
        <v>73</v>
      </c>
      <c r="K40" s="85" t="s">
        <v>30</v>
      </c>
      <c r="L40" s="165">
        <v>192</v>
      </c>
      <c r="M40" s="153">
        <v>751</v>
      </c>
      <c r="N40" s="154">
        <v>815</v>
      </c>
      <c r="O40" s="155">
        <v>48</v>
      </c>
      <c r="P40" s="156">
        <v>147</v>
      </c>
      <c r="Q40" s="157">
        <v>227</v>
      </c>
      <c r="R40" s="158"/>
      <c r="S40" s="159" t="s">
        <v>74</v>
      </c>
      <c r="T40" s="166">
        <v>243</v>
      </c>
      <c r="U40" s="167" t="s">
        <v>72</v>
      </c>
      <c r="V40" s="161">
        <v>187.75</v>
      </c>
      <c r="W40" s="147"/>
      <c r="X40" s="168"/>
      <c r="Y40" s="162"/>
    </row>
    <row r="41" spans="1:25" s="131" customFormat="1" ht="20.25" customHeight="1">
      <c r="A41" s="163">
        <v>4</v>
      </c>
      <c r="B41" s="26">
        <v>20</v>
      </c>
      <c r="C41" s="84" t="s">
        <v>33</v>
      </c>
      <c r="D41" s="38" t="s">
        <v>14</v>
      </c>
      <c r="E41" s="85" t="s">
        <v>75</v>
      </c>
      <c r="F41" s="150">
        <v>143</v>
      </c>
      <c r="G41" s="169">
        <v>141</v>
      </c>
      <c r="H41" s="151">
        <v>238</v>
      </c>
      <c r="I41" s="151">
        <v>184</v>
      </c>
      <c r="J41" s="85" t="s">
        <v>73</v>
      </c>
      <c r="K41" s="85" t="s">
        <v>52</v>
      </c>
      <c r="L41" s="165">
        <v>164</v>
      </c>
      <c r="M41" s="153">
        <v>729</v>
      </c>
      <c r="N41" s="154">
        <v>809</v>
      </c>
      <c r="O41" s="155">
        <v>42</v>
      </c>
      <c r="P41" s="156">
        <v>141</v>
      </c>
      <c r="Q41" s="157">
        <v>238</v>
      </c>
      <c r="R41" s="158"/>
      <c r="S41" s="159" t="s">
        <v>74</v>
      </c>
      <c r="T41" s="170">
        <v>204</v>
      </c>
      <c r="U41" s="167" t="s">
        <v>72</v>
      </c>
      <c r="V41" s="161">
        <v>182.25</v>
      </c>
      <c r="W41" s="147"/>
      <c r="X41" s="168"/>
      <c r="Y41" s="162"/>
    </row>
    <row r="42" spans="1:25" s="130" customFormat="1" ht="20.25" customHeight="1">
      <c r="A42" s="171">
        <v>5</v>
      </c>
      <c r="B42" s="26">
        <v>33</v>
      </c>
      <c r="C42" s="91" t="s">
        <v>53</v>
      </c>
      <c r="D42" s="38" t="s">
        <v>14</v>
      </c>
      <c r="E42" s="85" t="s">
        <v>76</v>
      </c>
      <c r="F42" s="164">
        <v>137</v>
      </c>
      <c r="G42" s="151">
        <v>193</v>
      </c>
      <c r="H42" s="151">
        <v>157</v>
      </c>
      <c r="I42" s="151">
        <v>142</v>
      </c>
      <c r="J42" s="85" t="s">
        <v>73</v>
      </c>
      <c r="K42" s="85" t="s">
        <v>58</v>
      </c>
      <c r="L42" s="165">
        <v>181</v>
      </c>
      <c r="M42" s="153">
        <v>673</v>
      </c>
      <c r="N42" s="154">
        <v>805</v>
      </c>
      <c r="O42" s="155">
        <v>38</v>
      </c>
      <c r="P42" s="156">
        <v>137</v>
      </c>
      <c r="Q42" s="157">
        <v>193</v>
      </c>
      <c r="R42" s="158"/>
      <c r="S42" s="159" t="s">
        <v>74</v>
      </c>
      <c r="T42" s="170">
        <v>175</v>
      </c>
      <c r="U42" s="167" t="s">
        <v>72</v>
      </c>
      <c r="V42" s="161">
        <v>168.25</v>
      </c>
      <c r="W42" s="147"/>
      <c r="X42" s="172"/>
      <c r="Y42" s="148"/>
    </row>
    <row r="43" spans="1:25" s="130" customFormat="1" ht="20.25" customHeight="1">
      <c r="A43" s="173">
        <v>6</v>
      </c>
      <c r="B43" s="26">
        <v>22</v>
      </c>
      <c r="C43" s="91" t="s">
        <v>54</v>
      </c>
      <c r="D43" s="38" t="s">
        <v>49</v>
      </c>
      <c r="E43" s="85" t="s">
        <v>30</v>
      </c>
      <c r="F43" s="150">
        <v>181</v>
      </c>
      <c r="G43" s="151">
        <v>166</v>
      </c>
      <c r="H43" s="151">
        <v>188</v>
      </c>
      <c r="I43" s="169">
        <v>152</v>
      </c>
      <c r="J43" s="85" t="s">
        <v>73</v>
      </c>
      <c r="K43" s="85" t="s">
        <v>42</v>
      </c>
      <c r="L43" s="165">
        <v>178</v>
      </c>
      <c r="M43" s="153">
        <v>713</v>
      </c>
      <c r="N43" s="154">
        <v>801</v>
      </c>
      <c r="O43" s="155">
        <v>34</v>
      </c>
      <c r="P43" s="156">
        <v>152</v>
      </c>
      <c r="Q43" s="157">
        <v>188</v>
      </c>
      <c r="R43" s="158"/>
      <c r="S43" s="159"/>
      <c r="T43" s="170" t="s">
        <v>72</v>
      </c>
      <c r="U43" s="167" t="s">
        <v>72</v>
      </c>
      <c r="V43" s="161">
        <v>178.25</v>
      </c>
      <c r="W43" s="147"/>
      <c r="X43" s="168"/>
      <c r="Y43" s="162"/>
    </row>
    <row r="44" spans="1:25" s="131" customFormat="1" ht="20.25" customHeight="1">
      <c r="A44" s="173">
        <v>7</v>
      </c>
      <c r="B44" s="26">
        <v>21</v>
      </c>
      <c r="C44" s="91" t="s">
        <v>56</v>
      </c>
      <c r="D44" s="26" t="s">
        <v>14</v>
      </c>
      <c r="E44" s="85" t="s">
        <v>52</v>
      </c>
      <c r="F44" s="152">
        <v>182</v>
      </c>
      <c r="G44" s="151">
        <v>182</v>
      </c>
      <c r="H44" s="151">
        <v>170</v>
      </c>
      <c r="I44" s="169">
        <v>157</v>
      </c>
      <c r="J44" s="85" t="s">
        <v>73</v>
      </c>
      <c r="K44" s="85" t="s">
        <v>21</v>
      </c>
      <c r="L44" s="165">
        <v>177</v>
      </c>
      <c r="M44" s="153">
        <v>711</v>
      </c>
      <c r="N44" s="154">
        <v>795</v>
      </c>
      <c r="O44" s="155">
        <v>28</v>
      </c>
      <c r="P44" s="156">
        <v>157</v>
      </c>
      <c r="Q44" s="157">
        <v>182</v>
      </c>
      <c r="R44" s="158"/>
      <c r="S44" s="159"/>
      <c r="T44" s="170" t="s">
        <v>72</v>
      </c>
      <c r="U44" s="167" t="s">
        <v>72</v>
      </c>
      <c r="V44" s="161">
        <v>177.75</v>
      </c>
      <c r="W44" s="147"/>
      <c r="X44" s="168"/>
      <c r="Y44" s="148"/>
    </row>
    <row r="45" spans="1:25" s="131" customFormat="1" ht="20.25" customHeight="1">
      <c r="A45" s="173">
        <v>8</v>
      </c>
      <c r="B45" s="26">
        <v>18</v>
      </c>
      <c r="C45" s="91" t="s">
        <v>17</v>
      </c>
      <c r="D45" s="38" t="s">
        <v>14</v>
      </c>
      <c r="E45" s="85" t="s">
        <v>34</v>
      </c>
      <c r="F45" s="164">
        <v>126</v>
      </c>
      <c r="G45" s="151">
        <v>181</v>
      </c>
      <c r="H45" s="151">
        <v>178</v>
      </c>
      <c r="I45" s="151">
        <v>201</v>
      </c>
      <c r="J45" s="85" t="s">
        <v>73</v>
      </c>
      <c r="K45" s="85" t="s">
        <v>27</v>
      </c>
      <c r="L45" s="165">
        <v>162</v>
      </c>
      <c r="M45" s="153">
        <v>722</v>
      </c>
      <c r="N45" s="154">
        <v>794</v>
      </c>
      <c r="O45" s="155">
        <v>27</v>
      </c>
      <c r="P45" s="156">
        <v>126</v>
      </c>
      <c r="Q45" s="157">
        <v>201</v>
      </c>
      <c r="R45" s="158"/>
      <c r="S45" s="159"/>
      <c r="T45" s="170" t="s">
        <v>72</v>
      </c>
      <c r="U45" s="167" t="s">
        <v>72</v>
      </c>
      <c r="V45" s="161">
        <v>180.5</v>
      </c>
      <c r="W45" s="147"/>
      <c r="X45" s="168"/>
      <c r="Y45" s="162"/>
    </row>
    <row r="46" spans="1:25" s="131" customFormat="1" ht="20.25" customHeight="1">
      <c r="A46" s="174">
        <v>9</v>
      </c>
      <c r="B46" s="26">
        <v>17</v>
      </c>
      <c r="C46" s="91" t="s">
        <v>29</v>
      </c>
      <c r="D46" s="38" t="s">
        <v>14</v>
      </c>
      <c r="E46" s="85" t="s">
        <v>77</v>
      </c>
      <c r="F46" s="164">
        <v>160</v>
      </c>
      <c r="G46" s="151">
        <v>169</v>
      </c>
      <c r="H46" s="151">
        <v>177</v>
      </c>
      <c r="I46" s="151">
        <v>174</v>
      </c>
      <c r="J46" s="85" t="s">
        <v>73</v>
      </c>
      <c r="K46" s="85" t="s">
        <v>18</v>
      </c>
      <c r="L46" s="165">
        <v>204</v>
      </c>
      <c r="M46" s="153">
        <v>724</v>
      </c>
      <c r="N46" s="154">
        <v>792</v>
      </c>
      <c r="O46" s="155">
        <v>25</v>
      </c>
      <c r="P46" s="156">
        <v>160</v>
      </c>
      <c r="Q46" s="157">
        <v>177</v>
      </c>
      <c r="R46" s="158"/>
      <c r="S46" s="159" t="s">
        <v>74</v>
      </c>
      <c r="T46" s="175">
        <v>191</v>
      </c>
      <c r="U46" s="167" t="s">
        <v>72</v>
      </c>
      <c r="V46" s="161">
        <v>181</v>
      </c>
      <c r="W46" s="147"/>
      <c r="X46" s="168"/>
      <c r="Y46" s="162"/>
    </row>
    <row r="47" spans="1:25" s="131" customFormat="1" ht="20.25" customHeight="1" thickBot="1">
      <c r="A47" s="176">
        <v>10</v>
      </c>
      <c r="B47" s="177">
        <v>17</v>
      </c>
      <c r="C47" s="178" t="s">
        <v>44</v>
      </c>
      <c r="D47" s="179" t="s">
        <v>14</v>
      </c>
      <c r="E47" s="180" t="s">
        <v>18</v>
      </c>
      <c r="F47" s="181">
        <v>191</v>
      </c>
      <c r="G47" s="182">
        <v>156</v>
      </c>
      <c r="H47" s="182">
        <v>165</v>
      </c>
      <c r="I47" s="182">
        <v>187</v>
      </c>
      <c r="J47" s="180"/>
      <c r="K47" s="180"/>
      <c r="L47" s="183"/>
      <c r="M47" s="184">
        <v>699</v>
      </c>
      <c r="N47" s="185">
        <v>767</v>
      </c>
      <c r="O47" s="186">
        <v>0</v>
      </c>
      <c r="P47" s="187">
        <v>156</v>
      </c>
      <c r="Q47" s="188">
        <v>191</v>
      </c>
      <c r="R47" s="189"/>
      <c r="S47" s="190" t="s">
        <v>74</v>
      </c>
      <c r="T47" s="191">
        <v>204</v>
      </c>
      <c r="U47" s="192" t="s">
        <v>72</v>
      </c>
      <c r="V47" s="193">
        <v>174.75</v>
      </c>
      <c r="W47" s="147"/>
      <c r="X47" s="168"/>
      <c r="Y47" s="148"/>
    </row>
    <row r="48" spans="1:25" s="131" customFormat="1" ht="20.25" customHeight="1">
      <c r="A48" s="194">
        <v>11</v>
      </c>
      <c r="B48" s="100">
        <v>15</v>
      </c>
      <c r="C48" s="195" t="s">
        <v>78</v>
      </c>
      <c r="D48" s="196" t="s">
        <v>14</v>
      </c>
      <c r="E48" s="29" t="s">
        <v>42</v>
      </c>
      <c r="F48" s="135">
        <v>183</v>
      </c>
      <c r="G48" s="197">
        <v>155</v>
      </c>
      <c r="H48" s="136">
        <v>178</v>
      </c>
      <c r="I48" s="136">
        <v>184</v>
      </c>
      <c r="J48" s="29"/>
      <c r="K48" s="29"/>
      <c r="L48" s="198"/>
      <c r="M48" s="137">
        <v>700</v>
      </c>
      <c r="N48" s="138">
        <v>760</v>
      </c>
      <c r="O48" s="139">
        <v>-7</v>
      </c>
      <c r="P48" s="140">
        <v>155</v>
      </c>
      <c r="Q48" s="141">
        <v>184</v>
      </c>
      <c r="R48" s="142"/>
      <c r="S48" s="143"/>
      <c r="T48" s="144" t="s">
        <v>72</v>
      </c>
      <c r="U48" s="199" t="s">
        <v>72</v>
      </c>
      <c r="V48" s="146">
        <v>175</v>
      </c>
      <c r="W48" s="147"/>
      <c r="X48" s="168"/>
      <c r="Y48" s="162"/>
    </row>
    <row r="49" spans="1:25" s="131" customFormat="1" ht="20.25" customHeight="1">
      <c r="A49" s="200">
        <v>12</v>
      </c>
      <c r="B49" s="26">
        <v>26</v>
      </c>
      <c r="C49" s="201" t="s">
        <v>79</v>
      </c>
      <c r="D49" s="38" t="s">
        <v>14</v>
      </c>
      <c r="E49" s="85" t="s">
        <v>58</v>
      </c>
      <c r="F49" s="164">
        <v>113</v>
      </c>
      <c r="G49" s="151">
        <v>169</v>
      </c>
      <c r="H49" s="151">
        <v>145</v>
      </c>
      <c r="I49" s="151">
        <v>217</v>
      </c>
      <c r="J49" s="85" t="s">
        <v>73</v>
      </c>
      <c r="K49" s="85" t="s">
        <v>34</v>
      </c>
      <c r="L49" s="165">
        <v>124</v>
      </c>
      <c r="M49" s="153">
        <v>655</v>
      </c>
      <c r="N49" s="154">
        <v>759</v>
      </c>
      <c r="O49" s="155">
        <v>-8</v>
      </c>
      <c r="P49" s="156">
        <v>113</v>
      </c>
      <c r="Q49" s="157">
        <v>217</v>
      </c>
      <c r="R49" s="158"/>
      <c r="S49" s="159"/>
      <c r="T49" s="144" t="s">
        <v>72</v>
      </c>
      <c r="U49" s="202" t="s">
        <v>72</v>
      </c>
      <c r="V49" s="161">
        <v>163.75</v>
      </c>
      <c r="W49" s="147"/>
      <c r="X49" s="168"/>
      <c r="Y49" s="162"/>
    </row>
    <row r="50" spans="1:25" s="131" customFormat="1" ht="20.25" customHeight="1">
      <c r="A50" s="200">
        <v>13</v>
      </c>
      <c r="B50" s="26">
        <v>21</v>
      </c>
      <c r="C50" s="105" t="s">
        <v>48</v>
      </c>
      <c r="D50" s="38" t="s">
        <v>49</v>
      </c>
      <c r="E50" s="85" t="s">
        <v>80</v>
      </c>
      <c r="F50" s="150">
        <v>140</v>
      </c>
      <c r="G50" s="151">
        <v>193</v>
      </c>
      <c r="H50" s="151">
        <v>168</v>
      </c>
      <c r="I50" s="151">
        <v>161</v>
      </c>
      <c r="J50" s="85"/>
      <c r="K50" s="85"/>
      <c r="L50" s="165"/>
      <c r="M50" s="153">
        <v>662</v>
      </c>
      <c r="N50" s="154">
        <v>746</v>
      </c>
      <c r="O50" s="155">
        <v>-21</v>
      </c>
      <c r="P50" s="156">
        <v>140</v>
      </c>
      <c r="Q50" s="157">
        <v>193</v>
      </c>
      <c r="R50" s="158"/>
      <c r="S50" s="159"/>
      <c r="T50" s="144" t="s">
        <v>72</v>
      </c>
      <c r="U50" s="202" t="s">
        <v>72</v>
      </c>
      <c r="V50" s="161">
        <v>165.5</v>
      </c>
      <c r="W50" s="147"/>
      <c r="X50" s="168"/>
      <c r="Y50" s="162"/>
    </row>
    <row r="51" spans="1:25" s="131" customFormat="1" ht="20.25" customHeight="1">
      <c r="A51" s="203">
        <v>14</v>
      </c>
      <c r="B51" s="26">
        <v>12</v>
      </c>
      <c r="C51" s="95" t="s">
        <v>26</v>
      </c>
      <c r="D51" s="28" t="s">
        <v>14</v>
      </c>
      <c r="E51" s="85" t="s">
        <v>50</v>
      </c>
      <c r="F51" s="150">
        <v>172</v>
      </c>
      <c r="G51" s="151">
        <v>191</v>
      </c>
      <c r="H51" s="151">
        <v>177</v>
      </c>
      <c r="I51" s="151">
        <v>152</v>
      </c>
      <c r="J51" s="85" t="s">
        <v>81</v>
      </c>
      <c r="K51" s="85" t="s">
        <v>15</v>
      </c>
      <c r="L51" s="165">
        <v>178</v>
      </c>
      <c r="M51" s="153">
        <v>692</v>
      </c>
      <c r="N51" s="154">
        <v>740</v>
      </c>
      <c r="O51" s="155">
        <v>-27</v>
      </c>
      <c r="P51" s="156">
        <v>152</v>
      </c>
      <c r="Q51" s="157">
        <v>191</v>
      </c>
      <c r="R51" s="158"/>
      <c r="S51" s="159"/>
      <c r="T51" s="144" t="s">
        <v>72</v>
      </c>
      <c r="U51" s="204">
        <v>190</v>
      </c>
      <c r="V51" s="161">
        <v>173</v>
      </c>
      <c r="W51" s="147"/>
      <c r="X51" s="168"/>
      <c r="Y51" s="148"/>
    </row>
    <row r="52" spans="1:25" s="131" customFormat="1" ht="20.25" customHeight="1">
      <c r="A52" s="200">
        <v>15</v>
      </c>
      <c r="B52" s="26">
        <v>22</v>
      </c>
      <c r="C52" s="201" t="s">
        <v>82</v>
      </c>
      <c r="D52" s="28" t="s">
        <v>49</v>
      </c>
      <c r="E52" s="85" t="s">
        <v>83</v>
      </c>
      <c r="F52" s="150">
        <v>159</v>
      </c>
      <c r="G52" s="151">
        <v>140</v>
      </c>
      <c r="H52" s="151">
        <v>193</v>
      </c>
      <c r="I52" s="151">
        <v>156</v>
      </c>
      <c r="J52" s="85"/>
      <c r="K52" s="85"/>
      <c r="L52" s="165"/>
      <c r="M52" s="153">
        <v>648</v>
      </c>
      <c r="N52" s="154">
        <v>736</v>
      </c>
      <c r="O52" s="155">
        <v>-31</v>
      </c>
      <c r="P52" s="156">
        <v>140</v>
      </c>
      <c r="Q52" s="157">
        <v>193</v>
      </c>
      <c r="R52" s="158"/>
      <c r="S52" s="159"/>
      <c r="T52" s="144" t="s">
        <v>72</v>
      </c>
      <c r="U52" s="202" t="s">
        <v>72</v>
      </c>
      <c r="V52" s="161">
        <v>162</v>
      </c>
      <c r="W52" s="147"/>
      <c r="X52" s="168"/>
      <c r="Y52" s="162"/>
    </row>
    <row r="53" spans="1:25" s="206" customFormat="1" ht="20.25" customHeight="1">
      <c r="A53" s="205">
        <v>16</v>
      </c>
      <c r="B53" s="26">
        <v>12</v>
      </c>
      <c r="C53" s="201" t="s">
        <v>84</v>
      </c>
      <c r="D53" s="26" t="s">
        <v>14</v>
      </c>
      <c r="E53" s="85" t="s">
        <v>45</v>
      </c>
      <c r="F53" s="150">
        <v>160</v>
      </c>
      <c r="G53" s="152">
        <v>161</v>
      </c>
      <c r="H53" s="151">
        <v>175</v>
      </c>
      <c r="I53" s="151">
        <v>180</v>
      </c>
      <c r="J53" s="85"/>
      <c r="K53" s="85"/>
      <c r="L53" s="165"/>
      <c r="M53" s="153">
        <v>676</v>
      </c>
      <c r="N53" s="154">
        <v>724</v>
      </c>
      <c r="O53" s="155">
        <v>-43</v>
      </c>
      <c r="P53" s="156">
        <v>160</v>
      </c>
      <c r="Q53" s="157">
        <v>180</v>
      </c>
      <c r="R53" s="158"/>
      <c r="S53" s="159"/>
      <c r="T53" s="144" t="s">
        <v>72</v>
      </c>
      <c r="U53" s="202" t="s">
        <v>72</v>
      </c>
      <c r="V53" s="161">
        <v>169</v>
      </c>
      <c r="W53" s="147"/>
      <c r="X53" s="168"/>
      <c r="Y53" s="148"/>
    </row>
    <row r="54" spans="1:25" s="206" customFormat="1" ht="20.25" customHeight="1">
      <c r="A54" s="205">
        <v>17</v>
      </c>
      <c r="B54" s="26">
        <v>15</v>
      </c>
      <c r="C54" s="110" t="s">
        <v>59</v>
      </c>
      <c r="D54" s="38" t="s">
        <v>14</v>
      </c>
      <c r="E54" s="85" t="s">
        <v>15</v>
      </c>
      <c r="F54" s="150">
        <v>174</v>
      </c>
      <c r="G54" s="151">
        <v>167</v>
      </c>
      <c r="H54" s="169">
        <v>111</v>
      </c>
      <c r="I54" s="151">
        <v>195</v>
      </c>
      <c r="J54" s="85" t="s">
        <v>73</v>
      </c>
      <c r="K54" s="85" t="s">
        <v>43</v>
      </c>
      <c r="L54" s="165">
        <v>119</v>
      </c>
      <c r="M54" s="153">
        <v>655</v>
      </c>
      <c r="N54" s="154">
        <v>715</v>
      </c>
      <c r="O54" s="155">
        <v>-52</v>
      </c>
      <c r="P54" s="156">
        <v>111</v>
      </c>
      <c r="Q54" s="157">
        <v>195</v>
      </c>
      <c r="R54" s="158"/>
      <c r="S54" s="159" t="s">
        <v>74</v>
      </c>
      <c r="T54" s="207">
        <v>210</v>
      </c>
      <c r="U54" s="202" t="s">
        <v>72</v>
      </c>
      <c r="V54" s="161">
        <v>163.75</v>
      </c>
      <c r="W54" s="147"/>
      <c r="X54" s="172"/>
      <c r="Y54" s="162"/>
    </row>
    <row r="55" spans="1:25" s="206" customFormat="1" ht="20.25" customHeight="1">
      <c r="A55" s="205">
        <v>18</v>
      </c>
      <c r="B55" s="26">
        <v>11</v>
      </c>
      <c r="C55" s="95" t="s">
        <v>57</v>
      </c>
      <c r="D55" s="38" t="s">
        <v>14</v>
      </c>
      <c r="E55" s="85" t="s">
        <v>21</v>
      </c>
      <c r="F55" s="150">
        <v>167</v>
      </c>
      <c r="G55" s="151">
        <v>182</v>
      </c>
      <c r="H55" s="151">
        <v>138</v>
      </c>
      <c r="I55" s="151">
        <v>167</v>
      </c>
      <c r="J55" s="85" t="s">
        <v>81</v>
      </c>
      <c r="K55" s="85" t="s">
        <v>47</v>
      </c>
      <c r="L55" s="165">
        <v>146</v>
      </c>
      <c r="M55" s="153">
        <v>654</v>
      </c>
      <c r="N55" s="154">
        <v>698</v>
      </c>
      <c r="O55" s="155">
        <v>-69</v>
      </c>
      <c r="P55" s="156">
        <v>138</v>
      </c>
      <c r="Q55" s="157">
        <v>182</v>
      </c>
      <c r="R55" s="158"/>
      <c r="S55" s="159" t="s">
        <v>74</v>
      </c>
      <c r="T55" s="144">
        <v>178</v>
      </c>
      <c r="U55" s="204">
        <v>157</v>
      </c>
      <c r="V55" s="161">
        <v>163.5</v>
      </c>
      <c r="W55" s="147"/>
      <c r="X55" s="168"/>
      <c r="Y55" s="148"/>
    </row>
    <row r="56" spans="1:25" s="206" customFormat="1" ht="20.25" customHeight="1">
      <c r="A56" s="205">
        <v>19</v>
      </c>
      <c r="B56" s="26">
        <v>31</v>
      </c>
      <c r="C56" s="95" t="s">
        <v>51</v>
      </c>
      <c r="D56" s="28" t="s">
        <v>14</v>
      </c>
      <c r="E56" s="85" t="s">
        <v>24</v>
      </c>
      <c r="F56" s="150">
        <v>101</v>
      </c>
      <c r="G56" s="151">
        <v>115</v>
      </c>
      <c r="H56" s="151">
        <v>183</v>
      </c>
      <c r="I56" s="151">
        <v>175</v>
      </c>
      <c r="J56" s="85" t="s">
        <v>81</v>
      </c>
      <c r="K56" s="85" t="s">
        <v>24</v>
      </c>
      <c r="L56" s="165">
        <v>168</v>
      </c>
      <c r="M56" s="153">
        <v>574</v>
      </c>
      <c r="N56" s="154">
        <v>698</v>
      </c>
      <c r="O56" s="155">
        <v>-69</v>
      </c>
      <c r="P56" s="156">
        <v>101</v>
      </c>
      <c r="Q56" s="157">
        <v>183</v>
      </c>
      <c r="R56" s="158"/>
      <c r="S56" s="159"/>
      <c r="T56" s="144" t="s">
        <v>72</v>
      </c>
      <c r="U56" s="204">
        <v>199</v>
      </c>
      <c r="V56" s="161">
        <v>143.5</v>
      </c>
      <c r="W56" s="147"/>
      <c r="X56" s="168"/>
      <c r="Y56" s="162"/>
    </row>
    <row r="57" spans="1:25" s="206" customFormat="1" ht="20.25" customHeight="1">
      <c r="A57" s="205">
        <v>20</v>
      </c>
      <c r="B57" s="26">
        <v>20</v>
      </c>
      <c r="C57" s="95" t="s">
        <v>46</v>
      </c>
      <c r="D57" s="28" t="s">
        <v>14</v>
      </c>
      <c r="E57" s="85" t="s">
        <v>27</v>
      </c>
      <c r="F57" s="150">
        <v>177</v>
      </c>
      <c r="G57" s="151">
        <v>145</v>
      </c>
      <c r="H57" s="151">
        <v>125</v>
      </c>
      <c r="I57" s="151">
        <v>166</v>
      </c>
      <c r="J57" s="85" t="s">
        <v>81</v>
      </c>
      <c r="K57" s="85" t="s">
        <v>50</v>
      </c>
      <c r="L57" s="165">
        <v>175</v>
      </c>
      <c r="M57" s="153">
        <v>613</v>
      </c>
      <c r="N57" s="154">
        <v>693</v>
      </c>
      <c r="O57" s="155">
        <v>-74</v>
      </c>
      <c r="P57" s="156">
        <v>125</v>
      </c>
      <c r="Q57" s="157">
        <v>177</v>
      </c>
      <c r="R57" s="158"/>
      <c r="S57" s="159" t="s">
        <v>74</v>
      </c>
      <c r="T57" s="144">
        <v>186</v>
      </c>
      <c r="U57" s="204">
        <v>195</v>
      </c>
      <c r="V57" s="161">
        <v>153.25</v>
      </c>
      <c r="W57" s="147"/>
      <c r="X57" s="168"/>
      <c r="Y57" s="162"/>
    </row>
    <row r="58" spans="1:25" s="206" customFormat="1" ht="20.25" customHeight="1">
      <c r="A58" s="205">
        <v>21</v>
      </c>
      <c r="B58" s="26">
        <v>14</v>
      </c>
      <c r="C58" s="201" t="s">
        <v>85</v>
      </c>
      <c r="D58" s="26" t="s">
        <v>14</v>
      </c>
      <c r="E58" s="85" t="s">
        <v>43</v>
      </c>
      <c r="F58" s="150">
        <v>155</v>
      </c>
      <c r="G58" s="152">
        <v>147</v>
      </c>
      <c r="H58" s="151">
        <v>171</v>
      </c>
      <c r="I58" s="151">
        <v>145</v>
      </c>
      <c r="J58" s="85"/>
      <c r="K58" s="85"/>
      <c r="L58" s="165"/>
      <c r="M58" s="153">
        <v>618</v>
      </c>
      <c r="N58" s="154">
        <v>674</v>
      </c>
      <c r="O58" s="155">
        <v>-93</v>
      </c>
      <c r="P58" s="156">
        <v>145</v>
      </c>
      <c r="Q58" s="157">
        <v>171</v>
      </c>
      <c r="R58" s="158"/>
      <c r="S58" s="159"/>
      <c r="T58" s="144" t="s">
        <v>72</v>
      </c>
      <c r="U58" s="202" t="s">
        <v>72</v>
      </c>
      <c r="V58" s="161">
        <v>154.5</v>
      </c>
      <c r="W58" s="147"/>
      <c r="X58" s="168"/>
      <c r="Y58" s="162"/>
    </row>
    <row r="59" spans="1:25" s="206" customFormat="1" ht="20.25" customHeight="1">
      <c r="A59" s="205">
        <v>22</v>
      </c>
      <c r="B59" s="26">
        <v>24</v>
      </c>
      <c r="C59" s="201" t="s">
        <v>86</v>
      </c>
      <c r="D59" s="26" t="s">
        <v>49</v>
      </c>
      <c r="E59" s="85" t="s">
        <v>87</v>
      </c>
      <c r="F59" s="150">
        <v>146</v>
      </c>
      <c r="G59" s="151">
        <v>124</v>
      </c>
      <c r="H59" s="151">
        <v>164</v>
      </c>
      <c r="I59" s="151">
        <v>139</v>
      </c>
      <c r="J59" s="85"/>
      <c r="K59" s="85"/>
      <c r="L59" s="165"/>
      <c r="M59" s="153">
        <v>573</v>
      </c>
      <c r="N59" s="154">
        <v>669</v>
      </c>
      <c r="O59" s="155">
        <v>-98</v>
      </c>
      <c r="P59" s="156">
        <v>124</v>
      </c>
      <c r="Q59" s="157">
        <v>164</v>
      </c>
      <c r="R59" s="158"/>
      <c r="S59" s="159"/>
      <c r="T59" s="144" t="s">
        <v>72</v>
      </c>
      <c r="U59" s="202" t="s">
        <v>72</v>
      </c>
      <c r="V59" s="161">
        <v>143.25</v>
      </c>
      <c r="W59" s="147"/>
      <c r="X59" s="168"/>
      <c r="Y59" s="162"/>
    </row>
    <row r="60" spans="1:25" s="206" customFormat="1" ht="18">
      <c r="A60" s="205">
        <v>23</v>
      </c>
      <c r="B60" s="26">
        <v>26</v>
      </c>
      <c r="C60" s="201" t="s">
        <v>88</v>
      </c>
      <c r="D60" s="38" t="s">
        <v>14</v>
      </c>
      <c r="E60" s="85" t="s">
        <v>60</v>
      </c>
      <c r="F60" s="150">
        <v>180</v>
      </c>
      <c r="G60" s="151">
        <v>129</v>
      </c>
      <c r="H60" s="151">
        <v>120</v>
      </c>
      <c r="I60" s="151">
        <v>129</v>
      </c>
      <c r="J60" s="85"/>
      <c r="K60" s="85"/>
      <c r="L60" s="165"/>
      <c r="M60" s="153">
        <v>558</v>
      </c>
      <c r="N60" s="154">
        <v>662</v>
      </c>
      <c r="O60" s="155">
        <v>-105</v>
      </c>
      <c r="P60" s="156">
        <v>120</v>
      </c>
      <c r="Q60" s="157">
        <v>180</v>
      </c>
      <c r="R60" s="158"/>
      <c r="S60" s="159"/>
      <c r="T60" s="144" t="s">
        <v>72</v>
      </c>
      <c r="U60" s="202" t="s">
        <v>72</v>
      </c>
      <c r="V60" s="161">
        <v>139.5</v>
      </c>
      <c r="W60" s="147"/>
      <c r="X60" s="168"/>
      <c r="Y60" s="148"/>
    </row>
  </sheetData>
  <sheetProtection password="CF7A" sheet="1" objects="1" scenarios="1" selectLockedCells="1" selectUnlockedCells="1"/>
  <dataValidations count="1">
    <dataValidation showInputMessage="1" showErrorMessage="1" sqref="C38:C60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30"/>
  <sheetViews>
    <sheetView zoomScale="75" zoomScaleNormal="75" zoomScaleSheetLayoutView="75" workbookViewId="0" topLeftCell="A1">
      <pane xSplit="6" ySplit="4" topLeftCell="G5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140625" defaultRowHeight="12.75"/>
  <cols>
    <col min="1" max="1" width="4.140625" style="206" customWidth="1"/>
    <col min="2" max="2" width="11.57421875" style="208" customWidth="1"/>
    <col min="3" max="3" width="35.00390625" style="209" customWidth="1"/>
    <col min="4" max="4" width="8.8515625" style="210" customWidth="1"/>
    <col min="5" max="5" width="14.28125" style="211" customWidth="1"/>
    <col min="6" max="6" width="10.57421875" style="211" customWidth="1"/>
    <col min="7" max="56" width="5.7109375" style="206" customWidth="1"/>
    <col min="57" max="16384" width="9.140625" style="206" customWidth="1"/>
  </cols>
  <sheetData>
    <row r="1" ht="22.5" customHeight="1"/>
    <row r="2" spans="1:6" ht="23.25" customHeight="1">
      <c r="A2" s="212" t="s">
        <v>89</v>
      </c>
      <c r="B2" s="213"/>
      <c r="C2" s="212"/>
      <c r="D2" s="214"/>
      <c r="E2" s="215"/>
      <c r="F2" s="216"/>
    </row>
    <row r="3" spans="1:6" ht="19.5" thickBot="1">
      <c r="A3" s="217" t="s">
        <v>90</v>
      </c>
      <c r="B3" s="213"/>
      <c r="C3" s="218"/>
      <c r="D3" s="219"/>
      <c r="E3" s="220"/>
      <c r="F3" s="221"/>
    </row>
    <row r="4" spans="1:56" s="230" customFormat="1" ht="42.75" customHeight="1">
      <c r="A4" s="222"/>
      <c r="B4" s="223" t="s">
        <v>195</v>
      </c>
      <c r="C4" s="224" t="s">
        <v>91</v>
      </c>
      <c r="D4" s="224" t="s">
        <v>63</v>
      </c>
      <c r="E4" s="225" t="s">
        <v>92</v>
      </c>
      <c r="F4" s="226" t="s">
        <v>93</v>
      </c>
      <c r="G4" s="227">
        <v>0</v>
      </c>
      <c r="H4" s="228">
        <v>-1</v>
      </c>
      <c r="I4" s="228">
        <v>-2</v>
      </c>
      <c r="J4" s="228">
        <v>-3</v>
      </c>
      <c r="K4" s="228">
        <v>-4</v>
      </c>
      <c r="L4" s="228">
        <v>-5</v>
      </c>
      <c r="M4" s="228">
        <v>-6</v>
      </c>
      <c r="N4" s="228">
        <v>-7</v>
      </c>
      <c r="O4" s="228">
        <v>-8</v>
      </c>
      <c r="P4" s="228">
        <v>-9</v>
      </c>
      <c r="Q4" s="228">
        <v>-10</v>
      </c>
      <c r="R4" s="228">
        <v>-11</v>
      </c>
      <c r="S4" s="228">
        <v>-12</v>
      </c>
      <c r="T4" s="228">
        <v>-13</v>
      </c>
      <c r="U4" s="228">
        <v>-14</v>
      </c>
      <c r="V4" s="228">
        <v>-15</v>
      </c>
      <c r="W4" s="228">
        <v>-16</v>
      </c>
      <c r="X4" s="228">
        <v>-17</v>
      </c>
      <c r="Y4" s="228">
        <v>-18</v>
      </c>
      <c r="Z4" s="228">
        <v>-19</v>
      </c>
      <c r="AA4" s="228">
        <v>-20</v>
      </c>
      <c r="AB4" s="228">
        <v>-21</v>
      </c>
      <c r="AC4" s="228">
        <v>-22</v>
      </c>
      <c r="AD4" s="228">
        <v>-23</v>
      </c>
      <c r="AE4" s="228">
        <v>-24</v>
      </c>
      <c r="AF4" s="228">
        <v>-25</v>
      </c>
      <c r="AG4" s="228">
        <v>-26</v>
      </c>
      <c r="AH4" s="228">
        <v>-27</v>
      </c>
      <c r="AI4" s="228">
        <v>-28</v>
      </c>
      <c r="AJ4" s="228">
        <v>-29</v>
      </c>
      <c r="AK4" s="228">
        <v>-30</v>
      </c>
      <c r="AL4" s="228">
        <v>-31</v>
      </c>
      <c r="AM4" s="228">
        <v>-32</v>
      </c>
      <c r="AN4" s="228">
        <v>-33</v>
      </c>
      <c r="AO4" s="228">
        <v>-34</v>
      </c>
      <c r="AP4" s="228">
        <v>-35</v>
      </c>
      <c r="AQ4" s="228">
        <v>-36</v>
      </c>
      <c r="AR4" s="228">
        <v>-37</v>
      </c>
      <c r="AS4" s="228">
        <v>-38</v>
      </c>
      <c r="AT4" s="228">
        <v>-39</v>
      </c>
      <c r="AU4" s="228">
        <v>-40</v>
      </c>
      <c r="AV4" s="228">
        <v>-41</v>
      </c>
      <c r="AW4" s="228">
        <v>-42</v>
      </c>
      <c r="AX4" s="228">
        <v>-43</v>
      </c>
      <c r="AY4" s="228">
        <v>-44</v>
      </c>
      <c r="AZ4" s="228">
        <v>-45</v>
      </c>
      <c r="BA4" s="228">
        <v>-46</v>
      </c>
      <c r="BB4" s="228">
        <v>-47</v>
      </c>
      <c r="BC4" s="228">
        <v>-48</v>
      </c>
      <c r="BD4" s="229">
        <v>-49</v>
      </c>
    </row>
    <row r="5" spans="1:60" ht="12.75">
      <c r="A5" s="231">
        <v>1</v>
      </c>
      <c r="B5" s="232">
        <f aca="true" t="shared" si="0" ref="B5:B36">IF(F5&gt;0,ROUNDDOWN(IF(E5&lt;140,35,IF(E5&gt;=210,0,IF(E5&gt;=140,(210-E5)*0.5))),0),"")</f>
        <v>11</v>
      </c>
      <c r="C5" s="233" t="s">
        <v>94</v>
      </c>
      <c r="D5" s="234" t="s">
        <v>49</v>
      </c>
      <c r="E5" s="235">
        <f aca="true" t="shared" si="1" ref="E5:E36">IF(F5&gt;0,AVERAGE(G5:BD5),"")</f>
        <v>186.51162790697674</v>
      </c>
      <c r="F5" s="236">
        <f aca="true" t="shared" si="2" ref="F5:F36">COUNT(G5:BD5)</f>
        <v>43</v>
      </c>
      <c r="G5" s="237">
        <v>168</v>
      </c>
      <c r="H5" s="238">
        <v>169</v>
      </c>
      <c r="I5" s="238">
        <v>179</v>
      </c>
      <c r="J5" s="238">
        <v>226</v>
      </c>
      <c r="K5" s="238">
        <v>213</v>
      </c>
      <c r="L5" s="238">
        <v>188</v>
      </c>
      <c r="M5" s="238">
        <v>221</v>
      </c>
      <c r="N5" s="238">
        <v>196</v>
      </c>
      <c r="O5" s="238">
        <v>255</v>
      </c>
      <c r="P5" s="238">
        <v>195</v>
      </c>
      <c r="Q5" s="238">
        <v>198</v>
      </c>
      <c r="R5" s="238">
        <v>146</v>
      </c>
      <c r="S5" s="238">
        <v>174</v>
      </c>
      <c r="T5" s="238">
        <v>195</v>
      </c>
      <c r="U5" s="238">
        <v>180</v>
      </c>
      <c r="V5" s="238">
        <v>188</v>
      </c>
      <c r="W5" s="238">
        <v>227</v>
      </c>
      <c r="X5" s="238">
        <v>184</v>
      </c>
      <c r="Y5" s="238">
        <v>172</v>
      </c>
      <c r="Z5" s="238">
        <v>177</v>
      </c>
      <c r="AA5" s="238">
        <v>183</v>
      </c>
      <c r="AB5" s="238">
        <v>202</v>
      </c>
      <c r="AC5" s="238">
        <v>162</v>
      </c>
      <c r="AD5" s="238">
        <v>132</v>
      </c>
      <c r="AE5" s="238">
        <v>164</v>
      </c>
      <c r="AF5" s="238">
        <v>197</v>
      </c>
      <c r="AG5" s="238">
        <v>179</v>
      </c>
      <c r="AH5" s="238">
        <v>209</v>
      </c>
      <c r="AI5" s="238">
        <v>135</v>
      </c>
      <c r="AJ5" s="238">
        <v>155</v>
      </c>
      <c r="AK5" s="238">
        <v>204</v>
      </c>
      <c r="AL5" s="238">
        <v>179</v>
      </c>
      <c r="AM5" s="238">
        <v>203</v>
      </c>
      <c r="AN5" s="238">
        <v>208</v>
      </c>
      <c r="AO5" s="238">
        <v>181</v>
      </c>
      <c r="AP5" s="238">
        <v>179</v>
      </c>
      <c r="AQ5" s="238">
        <v>216</v>
      </c>
      <c r="AR5" s="238">
        <v>201</v>
      </c>
      <c r="AS5" s="238">
        <v>174</v>
      </c>
      <c r="AT5" s="238">
        <v>165</v>
      </c>
      <c r="AU5" s="238">
        <v>175</v>
      </c>
      <c r="AV5" s="238">
        <v>180</v>
      </c>
      <c r="AW5" s="238">
        <v>186</v>
      </c>
      <c r="AX5" s="238"/>
      <c r="AY5" s="238"/>
      <c r="AZ5" s="238"/>
      <c r="BA5" s="238"/>
      <c r="BB5" s="238"/>
      <c r="BC5" s="238"/>
      <c r="BD5" s="238"/>
      <c r="BE5"/>
      <c r="BF5"/>
      <c r="BG5"/>
      <c r="BH5"/>
    </row>
    <row r="6" spans="1:60" s="239" customFormat="1" ht="12.75">
      <c r="A6" s="231">
        <v>2</v>
      </c>
      <c r="B6" s="232">
        <f t="shared" si="0"/>
        <v>17</v>
      </c>
      <c r="C6" s="233" t="s">
        <v>95</v>
      </c>
      <c r="D6" s="234" t="s">
        <v>14</v>
      </c>
      <c r="E6" s="235">
        <f t="shared" si="1"/>
        <v>175.44</v>
      </c>
      <c r="F6" s="236">
        <f t="shared" si="2"/>
        <v>50</v>
      </c>
      <c r="G6" s="237">
        <v>160</v>
      </c>
      <c r="H6" s="238">
        <v>223</v>
      </c>
      <c r="I6" s="238">
        <v>160</v>
      </c>
      <c r="J6" s="238">
        <v>188</v>
      </c>
      <c r="K6" s="238">
        <v>189</v>
      </c>
      <c r="L6" s="238">
        <v>176</v>
      </c>
      <c r="M6" s="238">
        <v>141</v>
      </c>
      <c r="N6" s="238">
        <v>164</v>
      </c>
      <c r="O6" s="238">
        <v>210</v>
      </c>
      <c r="P6" s="238">
        <v>204</v>
      </c>
      <c r="Q6" s="238">
        <v>144</v>
      </c>
      <c r="R6" s="238">
        <v>147</v>
      </c>
      <c r="S6" s="238">
        <v>172</v>
      </c>
      <c r="T6" s="238">
        <v>140</v>
      </c>
      <c r="U6" s="238">
        <v>209</v>
      </c>
      <c r="V6" s="238">
        <v>174</v>
      </c>
      <c r="W6" s="238">
        <v>213</v>
      </c>
      <c r="X6" s="238">
        <v>166</v>
      </c>
      <c r="Y6" s="238">
        <v>171</v>
      </c>
      <c r="Z6" s="238">
        <v>134</v>
      </c>
      <c r="AA6" s="238">
        <v>204</v>
      </c>
      <c r="AB6" s="238">
        <v>147</v>
      </c>
      <c r="AC6" s="238">
        <v>167</v>
      </c>
      <c r="AD6" s="238">
        <v>160</v>
      </c>
      <c r="AE6" s="238">
        <v>180</v>
      </c>
      <c r="AF6" s="238">
        <v>189</v>
      </c>
      <c r="AG6" s="238">
        <v>151</v>
      </c>
      <c r="AH6" s="238">
        <v>223</v>
      </c>
      <c r="AI6" s="238">
        <v>192</v>
      </c>
      <c r="AJ6" s="238">
        <v>182</v>
      </c>
      <c r="AK6" s="238">
        <v>168</v>
      </c>
      <c r="AL6" s="238">
        <v>183</v>
      </c>
      <c r="AM6" s="238">
        <v>186</v>
      </c>
      <c r="AN6" s="238">
        <v>175</v>
      </c>
      <c r="AO6" s="238">
        <v>184</v>
      </c>
      <c r="AP6" s="238">
        <v>159</v>
      </c>
      <c r="AQ6" s="238">
        <v>167</v>
      </c>
      <c r="AR6" s="238">
        <v>180</v>
      </c>
      <c r="AS6" s="238">
        <v>205</v>
      </c>
      <c r="AT6" s="238">
        <v>151</v>
      </c>
      <c r="AU6" s="238">
        <v>178</v>
      </c>
      <c r="AV6" s="238">
        <v>171</v>
      </c>
      <c r="AW6" s="238">
        <v>197</v>
      </c>
      <c r="AX6" s="238">
        <v>170</v>
      </c>
      <c r="AY6" s="238">
        <v>165</v>
      </c>
      <c r="AZ6" s="238">
        <v>182</v>
      </c>
      <c r="BA6" s="238">
        <v>146</v>
      </c>
      <c r="BB6" s="238">
        <v>152</v>
      </c>
      <c r="BC6" s="238">
        <v>171</v>
      </c>
      <c r="BD6" s="238">
        <v>202</v>
      </c>
      <c r="BE6"/>
      <c r="BF6"/>
      <c r="BG6"/>
      <c r="BH6"/>
    </row>
    <row r="7" spans="1:60" ht="12.75">
      <c r="A7" s="231">
        <v>3</v>
      </c>
      <c r="B7" s="232">
        <f t="shared" si="0"/>
        <v>20</v>
      </c>
      <c r="C7" s="233" t="s">
        <v>33</v>
      </c>
      <c r="D7" s="234" t="s">
        <v>14</v>
      </c>
      <c r="E7" s="235">
        <f t="shared" si="1"/>
        <v>168.32</v>
      </c>
      <c r="F7" s="236">
        <f t="shared" si="2"/>
        <v>50</v>
      </c>
      <c r="G7" s="237">
        <v>132</v>
      </c>
      <c r="H7" s="238">
        <v>186</v>
      </c>
      <c r="I7" s="238">
        <v>164</v>
      </c>
      <c r="J7" s="238">
        <v>184</v>
      </c>
      <c r="K7" s="238">
        <v>238</v>
      </c>
      <c r="L7" s="238">
        <v>141</v>
      </c>
      <c r="M7" s="238">
        <v>143</v>
      </c>
      <c r="N7" s="238">
        <v>165</v>
      </c>
      <c r="O7" s="238">
        <v>179</v>
      </c>
      <c r="P7" s="238">
        <v>190</v>
      </c>
      <c r="Q7" s="238">
        <v>146</v>
      </c>
      <c r="R7" s="238">
        <v>122</v>
      </c>
      <c r="S7" s="238">
        <v>160</v>
      </c>
      <c r="T7" s="238">
        <v>167</v>
      </c>
      <c r="U7" s="238">
        <v>134</v>
      </c>
      <c r="V7" s="238">
        <v>146</v>
      </c>
      <c r="W7" s="238">
        <v>156</v>
      </c>
      <c r="X7" s="238">
        <v>154</v>
      </c>
      <c r="Y7" s="238">
        <v>232</v>
      </c>
      <c r="Z7" s="238">
        <v>168</v>
      </c>
      <c r="AA7" s="238">
        <v>176</v>
      </c>
      <c r="AB7" s="238">
        <v>157</v>
      </c>
      <c r="AC7" s="238">
        <v>208</v>
      </c>
      <c r="AD7" s="238">
        <v>193</v>
      </c>
      <c r="AE7" s="238">
        <v>133</v>
      </c>
      <c r="AF7" s="238">
        <v>153</v>
      </c>
      <c r="AG7" s="238">
        <v>186</v>
      </c>
      <c r="AH7" s="238">
        <v>191</v>
      </c>
      <c r="AI7" s="238">
        <v>171</v>
      </c>
      <c r="AJ7" s="238">
        <v>148</v>
      </c>
      <c r="AK7" s="238">
        <v>204</v>
      </c>
      <c r="AL7" s="238">
        <v>125</v>
      </c>
      <c r="AM7" s="238">
        <v>170</v>
      </c>
      <c r="AN7" s="238">
        <v>157</v>
      </c>
      <c r="AO7" s="238">
        <v>162</v>
      </c>
      <c r="AP7" s="238">
        <v>145</v>
      </c>
      <c r="AQ7" s="238">
        <v>179</v>
      </c>
      <c r="AR7" s="238">
        <v>153</v>
      </c>
      <c r="AS7" s="238">
        <v>185</v>
      </c>
      <c r="AT7" s="238">
        <v>180</v>
      </c>
      <c r="AU7" s="238">
        <v>150</v>
      </c>
      <c r="AV7" s="238">
        <v>193</v>
      </c>
      <c r="AW7" s="238">
        <v>171</v>
      </c>
      <c r="AX7" s="238">
        <v>165</v>
      </c>
      <c r="AY7" s="238">
        <v>153</v>
      </c>
      <c r="AZ7" s="238">
        <v>218</v>
      </c>
      <c r="BA7" s="238">
        <v>170</v>
      </c>
      <c r="BB7" s="238">
        <v>186</v>
      </c>
      <c r="BC7" s="238">
        <v>147</v>
      </c>
      <c r="BD7" s="238">
        <v>180</v>
      </c>
      <c r="BE7"/>
      <c r="BF7"/>
      <c r="BG7"/>
      <c r="BH7"/>
    </row>
    <row r="8" spans="1:60" ht="12.75">
      <c r="A8" s="231">
        <v>4</v>
      </c>
      <c r="B8" s="232">
        <f t="shared" si="0"/>
        <v>28</v>
      </c>
      <c r="C8" s="233" t="s">
        <v>96</v>
      </c>
      <c r="D8" s="234" t="s">
        <v>14</v>
      </c>
      <c r="E8" s="235">
        <f t="shared" si="1"/>
        <v>152.6</v>
      </c>
      <c r="F8" s="236">
        <f t="shared" si="2"/>
        <v>5</v>
      </c>
      <c r="G8" s="237">
        <v>134</v>
      </c>
      <c r="H8" s="238">
        <v>179</v>
      </c>
      <c r="I8" s="238">
        <v>159</v>
      </c>
      <c r="J8" s="238">
        <v>136</v>
      </c>
      <c r="K8" s="238">
        <v>155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/>
      <c r="BF8"/>
      <c r="BG8"/>
      <c r="BH8"/>
    </row>
    <row r="9" spans="1:60" ht="12.75">
      <c r="A9" s="231">
        <v>5</v>
      </c>
      <c r="B9" s="232">
        <f t="shared" si="0"/>
        <v>22</v>
      </c>
      <c r="C9" s="233" t="s">
        <v>97</v>
      </c>
      <c r="D9" s="234" t="s">
        <v>14</v>
      </c>
      <c r="E9" s="235">
        <f t="shared" si="1"/>
        <v>164.75</v>
      </c>
      <c r="F9" s="236">
        <f t="shared" si="2"/>
        <v>4</v>
      </c>
      <c r="G9" s="237">
        <v>203</v>
      </c>
      <c r="H9" s="238">
        <v>142</v>
      </c>
      <c r="I9" s="238">
        <v>172</v>
      </c>
      <c r="J9" s="238">
        <v>142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/>
      <c r="BF9"/>
      <c r="BG9"/>
      <c r="BH9"/>
    </row>
    <row r="10" spans="1:60" ht="12.75">
      <c r="A10" s="231">
        <v>6</v>
      </c>
      <c r="B10" s="232">
        <f t="shared" si="0"/>
        <v>28</v>
      </c>
      <c r="C10" s="233" t="s">
        <v>98</v>
      </c>
      <c r="D10" s="234" t="s">
        <v>14</v>
      </c>
      <c r="E10" s="235">
        <f t="shared" si="1"/>
        <v>152.77777777777777</v>
      </c>
      <c r="F10" s="236">
        <f t="shared" si="2"/>
        <v>9</v>
      </c>
      <c r="G10" s="237">
        <v>135</v>
      </c>
      <c r="H10" s="238">
        <v>188</v>
      </c>
      <c r="I10" s="238">
        <v>133</v>
      </c>
      <c r="J10" s="238">
        <v>133</v>
      </c>
      <c r="K10" s="238">
        <v>152</v>
      </c>
      <c r="L10" s="238">
        <v>178</v>
      </c>
      <c r="M10" s="238">
        <v>160</v>
      </c>
      <c r="N10" s="238">
        <v>128</v>
      </c>
      <c r="O10" s="238">
        <v>168</v>
      </c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/>
      <c r="BF10"/>
      <c r="BG10"/>
      <c r="BH10"/>
    </row>
    <row r="11" spans="1:60" ht="12.75">
      <c r="A11" s="231">
        <v>7</v>
      </c>
      <c r="B11" s="232">
        <f t="shared" si="0"/>
        <v>35</v>
      </c>
      <c r="C11" s="233" t="s">
        <v>99</v>
      </c>
      <c r="D11" s="234" t="s">
        <v>14</v>
      </c>
      <c r="E11" s="235">
        <f t="shared" si="1"/>
        <v>121.375</v>
      </c>
      <c r="F11" s="236">
        <f t="shared" si="2"/>
        <v>8</v>
      </c>
      <c r="G11" s="237">
        <v>131</v>
      </c>
      <c r="H11" s="238">
        <v>122</v>
      </c>
      <c r="I11" s="238">
        <v>106</v>
      </c>
      <c r="J11" s="238">
        <v>100</v>
      </c>
      <c r="K11" s="238">
        <v>128</v>
      </c>
      <c r="L11" s="238">
        <v>116</v>
      </c>
      <c r="M11" s="238">
        <v>130</v>
      </c>
      <c r="N11" s="238">
        <v>138</v>
      </c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/>
      <c r="BF11"/>
      <c r="BG11"/>
      <c r="BH11"/>
    </row>
    <row r="12" spans="1:60" ht="12.75">
      <c r="A12" s="231">
        <v>8</v>
      </c>
      <c r="B12" s="232">
        <f t="shared" si="0"/>
        <v>22</v>
      </c>
      <c r="C12" s="233" t="s">
        <v>100</v>
      </c>
      <c r="D12" s="234" t="s">
        <v>14</v>
      </c>
      <c r="E12" s="235">
        <f t="shared" si="1"/>
        <v>164.5</v>
      </c>
      <c r="F12" s="236">
        <f t="shared" si="2"/>
        <v>4</v>
      </c>
      <c r="G12" s="237">
        <v>170</v>
      </c>
      <c r="H12" s="238">
        <v>163</v>
      </c>
      <c r="I12" s="238">
        <v>156</v>
      </c>
      <c r="J12" s="238">
        <v>169</v>
      </c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/>
      <c r="BF12"/>
      <c r="BG12"/>
      <c r="BH12"/>
    </row>
    <row r="13" spans="1:60" ht="12.75">
      <c r="A13" s="231">
        <v>9</v>
      </c>
      <c r="B13" s="232">
        <f t="shared" si="0"/>
        <v>27</v>
      </c>
      <c r="C13" s="233" t="s">
        <v>101</v>
      </c>
      <c r="D13" s="234" t="s">
        <v>49</v>
      </c>
      <c r="E13" s="235">
        <f t="shared" si="1"/>
        <v>154.38</v>
      </c>
      <c r="F13" s="236">
        <f t="shared" si="2"/>
        <v>50</v>
      </c>
      <c r="G13" s="237">
        <v>159</v>
      </c>
      <c r="H13" s="238">
        <v>213</v>
      </c>
      <c r="I13" s="238">
        <v>143</v>
      </c>
      <c r="J13" s="238">
        <v>155</v>
      </c>
      <c r="K13" s="238">
        <v>179</v>
      </c>
      <c r="L13" s="238">
        <v>133</v>
      </c>
      <c r="M13" s="238">
        <v>136</v>
      </c>
      <c r="N13" s="238">
        <v>176</v>
      </c>
      <c r="O13" s="238">
        <v>125</v>
      </c>
      <c r="P13" s="238">
        <v>146</v>
      </c>
      <c r="Q13" s="238">
        <v>153</v>
      </c>
      <c r="R13" s="238">
        <v>155</v>
      </c>
      <c r="S13" s="238">
        <v>170</v>
      </c>
      <c r="T13" s="238">
        <v>182</v>
      </c>
      <c r="U13" s="238">
        <v>189</v>
      </c>
      <c r="V13" s="238">
        <v>183</v>
      </c>
      <c r="W13" s="238">
        <v>223</v>
      </c>
      <c r="X13" s="238">
        <v>168</v>
      </c>
      <c r="Y13" s="238">
        <v>167</v>
      </c>
      <c r="Z13" s="238">
        <v>151</v>
      </c>
      <c r="AA13" s="238">
        <v>143</v>
      </c>
      <c r="AB13" s="238">
        <v>199</v>
      </c>
      <c r="AC13" s="238">
        <v>152</v>
      </c>
      <c r="AD13" s="238">
        <v>116</v>
      </c>
      <c r="AE13" s="238">
        <v>155</v>
      </c>
      <c r="AF13" s="238">
        <v>136</v>
      </c>
      <c r="AG13" s="238">
        <v>148</v>
      </c>
      <c r="AH13" s="238">
        <v>183</v>
      </c>
      <c r="AI13" s="238">
        <v>119</v>
      </c>
      <c r="AJ13" s="238">
        <v>117</v>
      </c>
      <c r="AK13" s="238">
        <v>147</v>
      </c>
      <c r="AL13" s="238">
        <v>150</v>
      </c>
      <c r="AM13" s="238">
        <v>145</v>
      </c>
      <c r="AN13" s="238">
        <v>135</v>
      </c>
      <c r="AO13" s="238">
        <v>141</v>
      </c>
      <c r="AP13" s="238">
        <v>129</v>
      </c>
      <c r="AQ13" s="238">
        <v>166</v>
      </c>
      <c r="AR13" s="238">
        <v>159</v>
      </c>
      <c r="AS13" s="238">
        <v>123</v>
      </c>
      <c r="AT13" s="238">
        <v>157</v>
      </c>
      <c r="AU13" s="238">
        <v>122</v>
      </c>
      <c r="AV13" s="238">
        <v>141</v>
      </c>
      <c r="AW13" s="238">
        <v>143</v>
      </c>
      <c r="AX13" s="238">
        <v>165</v>
      </c>
      <c r="AY13" s="238">
        <v>160</v>
      </c>
      <c r="AZ13" s="238">
        <v>171</v>
      </c>
      <c r="BA13" s="238">
        <v>158</v>
      </c>
      <c r="BB13" s="238">
        <v>161</v>
      </c>
      <c r="BC13" s="238">
        <v>151</v>
      </c>
      <c r="BD13" s="238">
        <v>121</v>
      </c>
      <c r="BE13"/>
      <c r="BF13"/>
      <c r="BG13"/>
      <c r="BH13"/>
    </row>
    <row r="14" spans="1:60" ht="12.75">
      <c r="A14" s="231">
        <v>10</v>
      </c>
      <c r="B14" s="232">
        <f t="shared" si="0"/>
        <v>13</v>
      </c>
      <c r="C14" s="233" t="s">
        <v>26</v>
      </c>
      <c r="D14" s="234" t="s">
        <v>14</v>
      </c>
      <c r="E14" s="235">
        <f t="shared" si="1"/>
        <v>182.96</v>
      </c>
      <c r="F14" s="236">
        <f t="shared" si="2"/>
        <v>50</v>
      </c>
      <c r="G14" s="237">
        <v>171</v>
      </c>
      <c r="H14" s="238">
        <v>197</v>
      </c>
      <c r="I14" s="238">
        <v>178</v>
      </c>
      <c r="J14" s="238">
        <v>152</v>
      </c>
      <c r="K14" s="238">
        <v>177</v>
      </c>
      <c r="L14" s="238">
        <v>191</v>
      </c>
      <c r="M14" s="238">
        <v>172</v>
      </c>
      <c r="N14" s="238">
        <v>168</v>
      </c>
      <c r="O14" s="238">
        <v>199</v>
      </c>
      <c r="P14" s="238">
        <v>145</v>
      </c>
      <c r="Q14" s="238">
        <v>153</v>
      </c>
      <c r="R14" s="238">
        <v>169</v>
      </c>
      <c r="S14" s="238">
        <v>164</v>
      </c>
      <c r="T14" s="238">
        <v>165</v>
      </c>
      <c r="U14" s="238">
        <v>194</v>
      </c>
      <c r="V14" s="238">
        <v>203</v>
      </c>
      <c r="W14" s="238">
        <v>172</v>
      </c>
      <c r="X14" s="238">
        <v>171</v>
      </c>
      <c r="Y14" s="238">
        <v>212</v>
      </c>
      <c r="Z14" s="238">
        <v>185</v>
      </c>
      <c r="AA14" s="238">
        <v>172</v>
      </c>
      <c r="AB14" s="238">
        <v>191</v>
      </c>
      <c r="AC14" s="238">
        <v>177</v>
      </c>
      <c r="AD14" s="238">
        <v>180</v>
      </c>
      <c r="AE14" s="238">
        <v>198</v>
      </c>
      <c r="AF14" s="238">
        <v>191</v>
      </c>
      <c r="AG14" s="238">
        <v>199</v>
      </c>
      <c r="AH14" s="238">
        <v>194</v>
      </c>
      <c r="AI14" s="238">
        <v>187</v>
      </c>
      <c r="AJ14" s="238">
        <v>170</v>
      </c>
      <c r="AK14" s="238">
        <v>169</v>
      </c>
      <c r="AL14" s="238">
        <v>227</v>
      </c>
      <c r="AM14" s="238">
        <v>205</v>
      </c>
      <c r="AN14" s="238">
        <v>181</v>
      </c>
      <c r="AO14" s="238">
        <v>171</v>
      </c>
      <c r="AP14" s="238">
        <v>178</v>
      </c>
      <c r="AQ14" s="238">
        <v>170</v>
      </c>
      <c r="AR14" s="238">
        <v>178</v>
      </c>
      <c r="AS14" s="238">
        <v>183</v>
      </c>
      <c r="AT14" s="238">
        <v>159</v>
      </c>
      <c r="AU14" s="238">
        <v>201</v>
      </c>
      <c r="AV14" s="238">
        <v>183</v>
      </c>
      <c r="AW14" s="238">
        <v>221</v>
      </c>
      <c r="AX14" s="238">
        <v>163</v>
      </c>
      <c r="AY14" s="238">
        <v>202</v>
      </c>
      <c r="AZ14" s="238">
        <v>227</v>
      </c>
      <c r="BA14" s="238">
        <v>181</v>
      </c>
      <c r="BB14" s="238">
        <v>166</v>
      </c>
      <c r="BC14" s="238">
        <v>191</v>
      </c>
      <c r="BD14" s="238">
        <v>195</v>
      </c>
      <c r="BE14"/>
      <c r="BF14"/>
      <c r="BG14"/>
      <c r="BH14"/>
    </row>
    <row r="15" spans="1:60" ht="12.75">
      <c r="A15" s="231">
        <v>11</v>
      </c>
      <c r="B15" s="232">
        <f t="shared" si="0"/>
        <v>15</v>
      </c>
      <c r="C15" s="233" t="s">
        <v>78</v>
      </c>
      <c r="D15" s="234" t="s">
        <v>14</v>
      </c>
      <c r="E15" s="235">
        <f t="shared" si="1"/>
        <v>178.42</v>
      </c>
      <c r="F15" s="236">
        <f t="shared" si="2"/>
        <v>50</v>
      </c>
      <c r="G15" s="237">
        <v>184</v>
      </c>
      <c r="H15" s="238">
        <v>178</v>
      </c>
      <c r="I15" s="238">
        <v>155</v>
      </c>
      <c r="J15" s="238">
        <v>183</v>
      </c>
      <c r="K15" s="238">
        <v>169</v>
      </c>
      <c r="L15" s="238">
        <v>174</v>
      </c>
      <c r="M15" s="238">
        <v>172</v>
      </c>
      <c r="N15" s="238">
        <v>171</v>
      </c>
      <c r="O15" s="238">
        <v>222</v>
      </c>
      <c r="P15" s="238">
        <v>146</v>
      </c>
      <c r="Q15" s="238">
        <v>168</v>
      </c>
      <c r="R15" s="238">
        <v>191</v>
      </c>
      <c r="S15" s="238">
        <v>171</v>
      </c>
      <c r="T15" s="238">
        <v>135</v>
      </c>
      <c r="U15" s="238">
        <v>200</v>
      </c>
      <c r="V15" s="238">
        <v>140</v>
      </c>
      <c r="W15" s="238">
        <v>168</v>
      </c>
      <c r="X15" s="238">
        <v>144</v>
      </c>
      <c r="Y15" s="238">
        <v>268</v>
      </c>
      <c r="Z15" s="238">
        <v>132</v>
      </c>
      <c r="AA15" s="238">
        <v>156</v>
      </c>
      <c r="AB15" s="238">
        <v>171</v>
      </c>
      <c r="AC15" s="238">
        <v>199</v>
      </c>
      <c r="AD15" s="238">
        <v>176</v>
      </c>
      <c r="AE15" s="238">
        <v>153</v>
      </c>
      <c r="AF15" s="238">
        <v>220</v>
      </c>
      <c r="AG15" s="238">
        <v>173</v>
      </c>
      <c r="AH15" s="238">
        <v>175</v>
      </c>
      <c r="AI15" s="238">
        <v>179</v>
      </c>
      <c r="AJ15" s="238">
        <v>148</v>
      </c>
      <c r="AK15" s="238">
        <v>154</v>
      </c>
      <c r="AL15" s="238">
        <v>185</v>
      </c>
      <c r="AM15" s="238">
        <v>206</v>
      </c>
      <c r="AN15" s="238">
        <v>187</v>
      </c>
      <c r="AO15" s="238">
        <v>188</v>
      </c>
      <c r="AP15" s="238">
        <v>202</v>
      </c>
      <c r="AQ15" s="238">
        <v>203</v>
      </c>
      <c r="AR15" s="238">
        <v>191</v>
      </c>
      <c r="AS15" s="238">
        <v>226</v>
      </c>
      <c r="AT15" s="238">
        <v>202</v>
      </c>
      <c r="AU15" s="238">
        <v>176</v>
      </c>
      <c r="AV15" s="238">
        <v>174</v>
      </c>
      <c r="AW15" s="238">
        <v>163</v>
      </c>
      <c r="AX15" s="238">
        <v>177</v>
      </c>
      <c r="AY15" s="238">
        <v>162</v>
      </c>
      <c r="AZ15" s="238">
        <v>169</v>
      </c>
      <c r="BA15" s="238">
        <v>178</v>
      </c>
      <c r="BB15" s="238">
        <v>172</v>
      </c>
      <c r="BC15" s="238">
        <v>183</v>
      </c>
      <c r="BD15" s="238">
        <v>202</v>
      </c>
      <c r="BE15"/>
      <c r="BF15"/>
      <c r="BG15"/>
      <c r="BH15"/>
    </row>
    <row r="16" spans="1:60" ht="12.75">
      <c r="A16" s="231">
        <v>12</v>
      </c>
      <c r="B16" s="232">
        <f t="shared" si="0"/>
        <v>30</v>
      </c>
      <c r="C16" s="233" t="s">
        <v>102</v>
      </c>
      <c r="D16" s="234" t="s">
        <v>14</v>
      </c>
      <c r="E16" s="235">
        <f t="shared" si="1"/>
        <v>148.75</v>
      </c>
      <c r="F16" s="236">
        <f t="shared" si="2"/>
        <v>4</v>
      </c>
      <c r="G16" s="237">
        <v>142</v>
      </c>
      <c r="H16" s="238">
        <v>135</v>
      </c>
      <c r="I16" s="238">
        <v>160</v>
      </c>
      <c r="J16" s="238">
        <v>158</v>
      </c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/>
      <c r="BF16"/>
      <c r="BG16"/>
      <c r="BH16"/>
    </row>
    <row r="17" spans="1:60" ht="12.75">
      <c r="A17" s="231">
        <v>13</v>
      </c>
      <c r="B17" s="232">
        <f t="shared" si="0"/>
        <v>35</v>
      </c>
      <c r="C17" s="233" t="s">
        <v>103</v>
      </c>
      <c r="D17" s="234" t="s">
        <v>14</v>
      </c>
      <c r="E17" s="235">
        <f t="shared" si="1"/>
        <v>136.125</v>
      </c>
      <c r="F17" s="236">
        <f t="shared" si="2"/>
        <v>8</v>
      </c>
      <c r="G17" s="237">
        <v>153</v>
      </c>
      <c r="H17" s="238">
        <v>134</v>
      </c>
      <c r="I17" s="238">
        <v>171</v>
      </c>
      <c r="J17" s="238">
        <v>128</v>
      </c>
      <c r="K17" s="238">
        <v>111</v>
      </c>
      <c r="L17" s="238">
        <v>134</v>
      </c>
      <c r="M17" s="238">
        <v>105</v>
      </c>
      <c r="N17" s="238">
        <v>153</v>
      </c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/>
      <c r="BF17"/>
      <c r="BG17"/>
      <c r="BH17"/>
    </row>
    <row r="18" spans="1:60" ht="12.75">
      <c r="A18" s="231">
        <v>14</v>
      </c>
      <c r="B18" s="232">
        <f t="shared" si="0"/>
        <v>10</v>
      </c>
      <c r="C18" s="233" t="s">
        <v>104</v>
      </c>
      <c r="D18" s="234" t="s">
        <v>14</v>
      </c>
      <c r="E18" s="235">
        <f t="shared" si="1"/>
        <v>190</v>
      </c>
      <c r="F18" s="236">
        <f t="shared" si="2"/>
        <v>14</v>
      </c>
      <c r="G18" s="237">
        <v>181</v>
      </c>
      <c r="H18" s="238">
        <v>199</v>
      </c>
      <c r="I18" s="238">
        <v>192</v>
      </c>
      <c r="J18" s="238">
        <v>246</v>
      </c>
      <c r="K18" s="238">
        <v>162</v>
      </c>
      <c r="L18" s="238">
        <v>193</v>
      </c>
      <c r="M18" s="238">
        <v>193</v>
      </c>
      <c r="N18" s="238">
        <v>168</v>
      </c>
      <c r="O18" s="238">
        <v>188</v>
      </c>
      <c r="P18" s="238">
        <v>179</v>
      </c>
      <c r="Q18" s="238">
        <v>176</v>
      </c>
      <c r="R18" s="238">
        <v>201</v>
      </c>
      <c r="S18" s="238">
        <v>216</v>
      </c>
      <c r="T18" s="238">
        <v>166</v>
      </c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/>
      <c r="BF18"/>
      <c r="BG18"/>
      <c r="BH18"/>
    </row>
    <row r="19" spans="1:60" ht="12.75">
      <c r="A19" s="231">
        <v>15</v>
      </c>
      <c r="B19" s="232">
        <f t="shared" si="0"/>
        <v>31</v>
      </c>
      <c r="C19" s="233" t="s">
        <v>105</v>
      </c>
      <c r="D19" s="234" t="s">
        <v>49</v>
      </c>
      <c r="E19" s="235">
        <f t="shared" si="1"/>
        <v>147.5</v>
      </c>
      <c r="F19" s="236">
        <f t="shared" si="2"/>
        <v>8</v>
      </c>
      <c r="G19" s="237">
        <v>153</v>
      </c>
      <c r="H19" s="238">
        <v>126</v>
      </c>
      <c r="I19" s="238">
        <v>134</v>
      </c>
      <c r="J19" s="238">
        <v>127</v>
      </c>
      <c r="K19" s="238">
        <v>161</v>
      </c>
      <c r="L19" s="238">
        <v>178</v>
      </c>
      <c r="M19" s="238">
        <v>150</v>
      </c>
      <c r="N19" s="238">
        <v>151</v>
      </c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/>
      <c r="BF19"/>
      <c r="BG19"/>
      <c r="BH19"/>
    </row>
    <row r="20" spans="1:60" ht="12.75">
      <c r="A20" s="231">
        <v>16</v>
      </c>
      <c r="B20" s="232">
        <f t="shared" si="0"/>
        <v>21</v>
      </c>
      <c r="C20" s="233" t="s">
        <v>46</v>
      </c>
      <c r="D20" s="234" t="s">
        <v>14</v>
      </c>
      <c r="E20" s="235">
        <f t="shared" si="1"/>
        <v>167.2</v>
      </c>
      <c r="F20" s="236">
        <f t="shared" si="2"/>
        <v>50</v>
      </c>
      <c r="G20" s="237">
        <v>177</v>
      </c>
      <c r="H20" s="238">
        <v>175</v>
      </c>
      <c r="I20" s="238">
        <v>166</v>
      </c>
      <c r="J20" s="238">
        <v>125</v>
      </c>
      <c r="K20" s="238">
        <v>145</v>
      </c>
      <c r="L20" s="238">
        <v>177</v>
      </c>
      <c r="M20" s="238">
        <v>153</v>
      </c>
      <c r="N20" s="238">
        <v>214</v>
      </c>
      <c r="O20" s="238">
        <v>174</v>
      </c>
      <c r="P20" s="238">
        <v>159</v>
      </c>
      <c r="Q20" s="238">
        <v>161</v>
      </c>
      <c r="R20" s="238">
        <v>219</v>
      </c>
      <c r="S20" s="238">
        <v>222</v>
      </c>
      <c r="T20" s="238">
        <v>153</v>
      </c>
      <c r="U20" s="238">
        <v>174</v>
      </c>
      <c r="V20" s="238">
        <v>235</v>
      </c>
      <c r="W20" s="238">
        <v>190</v>
      </c>
      <c r="X20" s="238">
        <v>151</v>
      </c>
      <c r="Y20" s="238">
        <v>161</v>
      </c>
      <c r="Z20" s="238">
        <v>167</v>
      </c>
      <c r="AA20" s="238">
        <v>160</v>
      </c>
      <c r="AB20" s="238">
        <v>190</v>
      </c>
      <c r="AC20" s="238">
        <v>159</v>
      </c>
      <c r="AD20" s="238">
        <v>156</v>
      </c>
      <c r="AE20" s="238">
        <v>204</v>
      </c>
      <c r="AF20" s="238">
        <v>161</v>
      </c>
      <c r="AG20" s="238">
        <v>141</v>
      </c>
      <c r="AH20" s="238">
        <v>190</v>
      </c>
      <c r="AI20" s="238">
        <v>152</v>
      </c>
      <c r="AJ20" s="238">
        <v>138</v>
      </c>
      <c r="AK20" s="238">
        <v>231</v>
      </c>
      <c r="AL20" s="238">
        <v>194</v>
      </c>
      <c r="AM20" s="238">
        <v>158</v>
      </c>
      <c r="AN20" s="238">
        <v>180</v>
      </c>
      <c r="AO20" s="238">
        <v>143</v>
      </c>
      <c r="AP20" s="238">
        <v>160</v>
      </c>
      <c r="AQ20" s="238">
        <v>157</v>
      </c>
      <c r="AR20" s="238">
        <v>159</v>
      </c>
      <c r="AS20" s="238">
        <v>158</v>
      </c>
      <c r="AT20" s="238">
        <v>156</v>
      </c>
      <c r="AU20" s="238">
        <v>119</v>
      </c>
      <c r="AV20" s="238">
        <v>143</v>
      </c>
      <c r="AW20" s="238">
        <v>149</v>
      </c>
      <c r="AX20" s="238">
        <v>151</v>
      </c>
      <c r="AY20" s="238">
        <v>138</v>
      </c>
      <c r="AZ20" s="238">
        <v>156</v>
      </c>
      <c r="BA20" s="238">
        <v>197</v>
      </c>
      <c r="BB20" s="238">
        <v>137</v>
      </c>
      <c r="BC20" s="238">
        <v>186</v>
      </c>
      <c r="BD20" s="238">
        <v>139</v>
      </c>
      <c r="BE20"/>
      <c r="BF20"/>
      <c r="BG20"/>
      <c r="BH20"/>
    </row>
    <row r="21" spans="1:60" ht="12.75">
      <c r="A21" s="231">
        <v>17</v>
      </c>
      <c r="B21" s="232">
        <f t="shared" si="0"/>
        <v>8</v>
      </c>
      <c r="C21" s="233" t="s">
        <v>106</v>
      </c>
      <c r="D21" s="234" t="s">
        <v>14</v>
      </c>
      <c r="E21" s="235">
        <f t="shared" si="1"/>
        <v>193.1</v>
      </c>
      <c r="F21" s="236">
        <f t="shared" si="2"/>
        <v>50</v>
      </c>
      <c r="G21" s="237">
        <v>135</v>
      </c>
      <c r="H21" s="238">
        <v>187</v>
      </c>
      <c r="I21" s="238">
        <v>176</v>
      </c>
      <c r="J21" s="238">
        <v>169</v>
      </c>
      <c r="K21" s="238">
        <v>172</v>
      </c>
      <c r="L21" s="238">
        <v>185</v>
      </c>
      <c r="M21" s="238">
        <v>246</v>
      </c>
      <c r="N21" s="238">
        <v>171</v>
      </c>
      <c r="O21" s="238">
        <v>186</v>
      </c>
      <c r="P21" s="238">
        <v>170</v>
      </c>
      <c r="Q21" s="238">
        <v>213</v>
      </c>
      <c r="R21" s="238">
        <v>244</v>
      </c>
      <c r="S21" s="238">
        <v>192</v>
      </c>
      <c r="T21" s="238">
        <v>231</v>
      </c>
      <c r="U21" s="238">
        <v>203</v>
      </c>
      <c r="V21" s="238">
        <v>170</v>
      </c>
      <c r="W21" s="238">
        <v>195</v>
      </c>
      <c r="X21" s="238">
        <v>181</v>
      </c>
      <c r="Y21" s="238">
        <v>155</v>
      </c>
      <c r="Z21" s="238">
        <v>213</v>
      </c>
      <c r="AA21" s="238">
        <v>157</v>
      </c>
      <c r="AB21" s="238">
        <v>151</v>
      </c>
      <c r="AC21" s="238">
        <v>178</v>
      </c>
      <c r="AD21" s="238">
        <v>211</v>
      </c>
      <c r="AE21" s="238">
        <v>156</v>
      </c>
      <c r="AF21" s="238">
        <v>170</v>
      </c>
      <c r="AG21" s="238">
        <v>242</v>
      </c>
      <c r="AH21" s="238">
        <v>173</v>
      </c>
      <c r="AI21" s="238">
        <v>187</v>
      </c>
      <c r="AJ21" s="238">
        <v>192</v>
      </c>
      <c r="AK21" s="238">
        <v>179</v>
      </c>
      <c r="AL21" s="238">
        <v>150</v>
      </c>
      <c r="AM21" s="238">
        <v>187</v>
      </c>
      <c r="AN21" s="238">
        <v>172</v>
      </c>
      <c r="AO21" s="238">
        <v>171</v>
      </c>
      <c r="AP21" s="238">
        <v>161</v>
      </c>
      <c r="AQ21" s="238">
        <v>234</v>
      </c>
      <c r="AR21" s="238">
        <v>216</v>
      </c>
      <c r="AS21" s="238">
        <v>214</v>
      </c>
      <c r="AT21" s="238">
        <v>214</v>
      </c>
      <c r="AU21" s="238">
        <v>255</v>
      </c>
      <c r="AV21" s="238">
        <v>267</v>
      </c>
      <c r="AW21" s="238">
        <v>210</v>
      </c>
      <c r="AX21" s="238">
        <v>213</v>
      </c>
      <c r="AY21" s="238">
        <v>214</v>
      </c>
      <c r="AZ21" s="238">
        <v>227</v>
      </c>
      <c r="BA21" s="238">
        <v>168</v>
      </c>
      <c r="BB21" s="238">
        <v>245</v>
      </c>
      <c r="BC21" s="238">
        <v>169</v>
      </c>
      <c r="BD21" s="238">
        <v>178</v>
      </c>
      <c r="BE21"/>
      <c r="BF21"/>
      <c r="BG21"/>
      <c r="BH21"/>
    </row>
    <row r="22" spans="1:60" ht="12.75">
      <c r="A22" s="231">
        <v>18</v>
      </c>
      <c r="B22" s="232">
        <f t="shared" si="0"/>
        <v>0</v>
      </c>
      <c r="C22" s="233" t="s">
        <v>107</v>
      </c>
      <c r="D22" s="234" t="s">
        <v>14</v>
      </c>
      <c r="E22" s="235">
        <f t="shared" si="1"/>
        <v>212.8</v>
      </c>
      <c r="F22" s="236">
        <f t="shared" si="2"/>
        <v>35</v>
      </c>
      <c r="G22" s="237">
        <v>181</v>
      </c>
      <c r="H22" s="238">
        <v>189</v>
      </c>
      <c r="I22" s="238">
        <v>189</v>
      </c>
      <c r="J22" s="238">
        <v>234</v>
      </c>
      <c r="K22" s="238">
        <v>199</v>
      </c>
      <c r="L22" s="238">
        <v>220</v>
      </c>
      <c r="M22" s="238">
        <v>268</v>
      </c>
      <c r="N22" s="238">
        <v>237</v>
      </c>
      <c r="O22" s="238">
        <v>196</v>
      </c>
      <c r="P22" s="238">
        <v>159</v>
      </c>
      <c r="Q22" s="238">
        <v>218</v>
      </c>
      <c r="R22" s="238">
        <v>237</v>
      </c>
      <c r="S22" s="238">
        <v>237</v>
      </c>
      <c r="T22" s="238">
        <v>226</v>
      </c>
      <c r="U22" s="238">
        <v>237</v>
      </c>
      <c r="V22" s="238">
        <v>229</v>
      </c>
      <c r="W22" s="238">
        <v>205</v>
      </c>
      <c r="X22" s="238">
        <v>227</v>
      </c>
      <c r="Y22" s="238">
        <v>227</v>
      </c>
      <c r="Z22" s="238">
        <v>188</v>
      </c>
      <c r="AA22" s="238">
        <v>176</v>
      </c>
      <c r="AB22" s="238">
        <v>244</v>
      </c>
      <c r="AC22" s="238">
        <v>233</v>
      </c>
      <c r="AD22" s="238">
        <v>186</v>
      </c>
      <c r="AE22" s="238">
        <v>228</v>
      </c>
      <c r="AF22" s="238">
        <v>226</v>
      </c>
      <c r="AG22" s="238">
        <v>179</v>
      </c>
      <c r="AH22" s="238">
        <v>221</v>
      </c>
      <c r="AI22" s="238">
        <v>243</v>
      </c>
      <c r="AJ22" s="238">
        <v>194</v>
      </c>
      <c r="AK22" s="238">
        <v>216</v>
      </c>
      <c r="AL22" s="238">
        <v>209</v>
      </c>
      <c r="AM22" s="238">
        <v>177</v>
      </c>
      <c r="AN22" s="238">
        <v>193</v>
      </c>
      <c r="AO22" s="238">
        <v>220</v>
      </c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/>
      <c r="BF22"/>
      <c r="BG22"/>
      <c r="BH22"/>
    </row>
    <row r="23" spans="1:60" ht="12.75">
      <c r="A23" s="231">
        <v>19</v>
      </c>
      <c r="B23" s="232">
        <f t="shared" si="0"/>
        <v>18</v>
      </c>
      <c r="C23" s="233" t="s">
        <v>17</v>
      </c>
      <c r="D23" s="234" t="s">
        <v>14</v>
      </c>
      <c r="E23" s="235">
        <f t="shared" si="1"/>
        <v>172.62</v>
      </c>
      <c r="F23" s="236">
        <f t="shared" si="2"/>
        <v>50</v>
      </c>
      <c r="G23" s="237">
        <v>179</v>
      </c>
      <c r="H23" s="238">
        <v>212</v>
      </c>
      <c r="I23" s="238">
        <v>162</v>
      </c>
      <c r="J23" s="238">
        <v>201</v>
      </c>
      <c r="K23" s="238">
        <v>178</v>
      </c>
      <c r="L23" s="238">
        <v>181</v>
      </c>
      <c r="M23" s="238">
        <v>126</v>
      </c>
      <c r="N23" s="238">
        <v>135</v>
      </c>
      <c r="O23" s="238">
        <v>245</v>
      </c>
      <c r="P23" s="238">
        <v>172</v>
      </c>
      <c r="Q23" s="238">
        <v>186</v>
      </c>
      <c r="R23" s="238">
        <v>166</v>
      </c>
      <c r="S23" s="238">
        <v>169</v>
      </c>
      <c r="T23" s="238">
        <v>150</v>
      </c>
      <c r="U23" s="238">
        <v>176</v>
      </c>
      <c r="V23" s="238">
        <v>178</v>
      </c>
      <c r="W23" s="238">
        <v>180</v>
      </c>
      <c r="X23" s="238">
        <v>175</v>
      </c>
      <c r="Y23" s="238">
        <v>177</v>
      </c>
      <c r="Z23" s="238">
        <v>162</v>
      </c>
      <c r="AA23" s="238">
        <v>126</v>
      </c>
      <c r="AB23" s="238">
        <v>236</v>
      </c>
      <c r="AC23" s="238">
        <v>177</v>
      </c>
      <c r="AD23" s="238">
        <v>135</v>
      </c>
      <c r="AE23" s="238">
        <v>183</v>
      </c>
      <c r="AF23" s="238">
        <v>134</v>
      </c>
      <c r="AG23" s="238">
        <v>153</v>
      </c>
      <c r="AH23" s="238">
        <v>169</v>
      </c>
      <c r="AI23" s="238">
        <v>118</v>
      </c>
      <c r="AJ23" s="238">
        <v>159</v>
      </c>
      <c r="AK23" s="238">
        <v>166</v>
      </c>
      <c r="AL23" s="238">
        <v>145</v>
      </c>
      <c r="AM23" s="238">
        <v>133</v>
      </c>
      <c r="AN23" s="238">
        <v>194</v>
      </c>
      <c r="AO23" s="238">
        <v>159</v>
      </c>
      <c r="AP23" s="238">
        <v>153</v>
      </c>
      <c r="AQ23" s="238">
        <v>166</v>
      </c>
      <c r="AR23" s="238">
        <v>166</v>
      </c>
      <c r="AS23" s="238">
        <v>192</v>
      </c>
      <c r="AT23" s="238">
        <v>197</v>
      </c>
      <c r="AU23" s="238">
        <v>146</v>
      </c>
      <c r="AV23" s="238">
        <v>225</v>
      </c>
      <c r="AW23" s="238">
        <v>179</v>
      </c>
      <c r="AX23" s="238">
        <v>179</v>
      </c>
      <c r="AY23" s="238">
        <v>206</v>
      </c>
      <c r="AZ23" s="238">
        <v>164</v>
      </c>
      <c r="BA23" s="238">
        <v>189</v>
      </c>
      <c r="BB23" s="238">
        <v>156</v>
      </c>
      <c r="BC23" s="238">
        <v>229</v>
      </c>
      <c r="BD23" s="238">
        <v>187</v>
      </c>
      <c r="BE23"/>
      <c r="BF23"/>
      <c r="BG23"/>
      <c r="BH23"/>
    </row>
    <row r="24" spans="1:60" ht="12.75">
      <c r="A24" s="231">
        <v>20</v>
      </c>
      <c r="B24" s="232">
        <f t="shared" si="0"/>
        <v>9</v>
      </c>
      <c r="C24" s="233" t="s">
        <v>108</v>
      </c>
      <c r="D24" s="234" t="s">
        <v>14</v>
      </c>
      <c r="E24" s="235">
        <f t="shared" si="1"/>
        <v>191.5</v>
      </c>
      <c r="F24" s="236">
        <f t="shared" si="2"/>
        <v>50</v>
      </c>
      <c r="G24" s="237">
        <v>165</v>
      </c>
      <c r="H24" s="238">
        <v>204</v>
      </c>
      <c r="I24" s="238">
        <v>216</v>
      </c>
      <c r="J24" s="238">
        <v>223</v>
      </c>
      <c r="K24" s="238">
        <v>184</v>
      </c>
      <c r="L24" s="238">
        <v>179</v>
      </c>
      <c r="M24" s="238">
        <v>171</v>
      </c>
      <c r="N24" s="238">
        <v>238</v>
      </c>
      <c r="O24" s="238">
        <v>205</v>
      </c>
      <c r="P24" s="238">
        <v>156</v>
      </c>
      <c r="Q24" s="238">
        <v>186</v>
      </c>
      <c r="R24" s="238">
        <v>207</v>
      </c>
      <c r="S24" s="238">
        <v>187</v>
      </c>
      <c r="T24" s="238">
        <v>198</v>
      </c>
      <c r="U24" s="238">
        <v>201</v>
      </c>
      <c r="V24" s="238">
        <v>222</v>
      </c>
      <c r="W24" s="238">
        <v>218</v>
      </c>
      <c r="X24" s="238">
        <v>217</v>
      </c>
      <c r="Y24" s="238">
        <v>171</v>
      </c>
      <c r="Z24" s="238">
        <v>190</v>
      </c>
      <c r="AA24" s="238">
        <v>233</v>
      </c>
      <c r="AB24" s="238">
        <v>235</v>
      </c>
      <c r="AC24" s="238">
        <v>182</v>
      </c>
      <c r="AD24" s="238">
        <v>138</v>
      </c>
      <c r="AE24" s="238">
        <v>207</v>
      </c>
      <c r="AF24" s="238">
        <v>191</v>
      </c>
      <c r="AG24" s="238">
        <v>193</v>
      </c>
      <c r="AH24" s="238">
        <v>182</v>
      </c>
      <c r="AI24" s="238">
        <v>197</v>
      </c>
      <c r="AJ24" s="238">
        <v>179</v>
      </c>
      <c r="AK24" s="238">
        <v>174</v>
      </c>
      <c r="AL24" s="238">
        <v>168</v>
      </c>
      <c r="AM24" s="238">
        <v>212</v>
      </c>
      <c r="AN24" s="238">
        <v>210</v>
      </c>
      <c r="AO24" s="238">
        <v>164</v>
      </c>
      <c r="AP24" s="238">
        <v>187</v>
      </c>
      <c r="AQ24" s="238">
        <v>170</v>
      </c>
      <c r="AR24" s="238">
        <v>126</v>
      </c>
      <c r="AS24" s="238">
        <v>169</v>
      </c>
      <c r="AT24" s="238">
        <v>177</v>
      </c>
      <c r="AU24" s="238">
        <v>214</v>
      </c>
      <c r="AV24" s="238">
        <v>199</v>
      </c>
      <c r="AW24" s="238">
        <v>229</v>
      </c>
      <c r="AX24" s="238">
        <v>236</v>
      </c>
      <c r="AY24" s="238">
        <v>169</v>
      </c>
      <c r="AZ24" s="238">
        <v>190</v>
      </c>
      <c r="BA24" s="238">
        <v>172</v>
      </c>
      <c r="BB24" s="238">
        <v>176</v>
      </c>
      <c r="BC24" s="238">
        <v>169</v>
      </c>
      <c r="BD24" s="238">
        <v>189</v>
      </c>
      <c r="BE24"/>
      <c r="BF24"/>
      <c r="BG24"/>
      <c r="BH24"/>
    </row>
    <row r="25" spans="1:60" ht="12.75">
      <c r="A25" s="231">
        <v>21</v>
      </c>
      <c r="B25" s="232">
        <f t="shared" si="0"/>
        <v>15</v>
      </c>
      <c r="C25" s="233" t="s">
        <v>109</v>
      </c>
      <c r="D25" s="234" t="s">
        <v>14</v>
      </c>
      <c r="E25" s="235">
        <f t="shared" si="1"/>
        <v>179.46</v>
      </c>
      <c r="F25" s="236">
        <f t="shared" si="2"/>
        <v>50</v>
      </c>
      <c r="G25" s="237">
        <v>155</v>
      </c>
      <c r="H25" s="238">
        <v>189</v>
      </c>
      <c r="I25" s="238">
        <v>155</v>
      </c>
      <c r="J25" s="238">
        <v>182</v>
      </c>
      <c r="K25" s="238">
        <v>148</v>
      </c>
      <c r="L25" s="238">
        <v>165</v>
      </c>
      <c r="M25" s="238">
        <v>142</v>
      </c>
      <c r="N25" s="238">
        <v>157</v>
      </c>
      <c r="O25" s="238">
        <v>235</v>
      </c>
      <c r="P25" s="238">
        <v>151</v>
      </c>
      <c r="Q25" s="238">
        <v>214</v>
      </c>
      <c r="R25" s="238">
        <v>181</v>
      </c>
      <c r="S25" s="238">
        <v>198</v>
      </c>
      <c r="T25" s="238">
        <v>233</v>
      </c>
      <c r="U25" s="238">
        <v>182</v>
      </c>
      <c r="V25" s="238">
        <v>201</v>
      </c>
      <c r="W25" s="238">
        <v>165</v>
      </c>
      <c r="X25" s="238">
        <v>159</v>
      </c>
      <c r="Y25" s="238">
        <v>168</v>
      </c>
      <c r="Z25" s="238">
        <v>153</v>
      </c>
      <c r="AA25" s="238">
        <v>168</v>
      </c>
      <c r="AB25" s="238">
        <v>208</v>
      </c>
      <c r="AC25" s="238">
        <v>170</v>
      </c>
      <c r="AD25" s="238">
        <v>173</v>
      </c>
      <c r="AE25" s="238">
        <v>225</v>
      </c>
      <c r="AF25" s="238">
        <v>186</v>
      </c>
      <c r="AG25" s="238">
        <v>232</v>
      </c>
      <c r="AH25" s="238">
        <v>163</v>
      </c>
      <c r="AI25" s="238">
        <v>179</v>
      </c>
      <c r="AJ25" s="238">
        <v>184</v>
      </c>
      <c r="AK25" s="238">
        <v>244</v>
      </c>
      <c r="AL25" s="238">
        <v>192</v>
      </c>
      <c r="AM25" s="238">
        <v>100</v>
      </c>
      <c r="AN25" s="238">
        <v>176</v>
      </c>
      <c r="AO25" s="238">
        <v>210</v>
      </c>
      <c r="AP25" s="238">
        <v>265</v>
      </c>
      <c r="AQ25" s="238">
        <v>169</v>
      </c>
      <c r="AR25" s="238">
        <v>205</v>
      </c>
      <c r="AS25" s="238">
        <v>149</v>
      </c>
      <c r="AT25" s="238">
        <v>141</v>
      </c>
      <c r="AU25" s="238">
        <v>205</v>
      </c>
      <c r="AV25" s="238">
        <v>164</v>
      </c>
      <c r="AW25" s="238">
        <v>142</v>
      </c>
      <c r="AX25" s="238">
        <v>156</v>
      </c>
      <c r="AY25" s="238">
        <v>180</v>
      </c>
      <c r="AZ25" s="238">
        <v>168</v>
      </c>
      <c r="BA25" s="238">
        <v>187</v>
      </c>
      <c r="BB25" s="238">
        <v>214</v>
      </c>
      <c r="BC25" s="238">
        <v>149</v>
      </c>
      <c r="BD25" s="238">
        <v>136</v>
      </c>
      <c r="BE25"/>
      <c r="BF25"/>
      <c r="BG25"/>
      <c r="BH25"/>
    </row>
    <row r="26" spans="1:60" ht="12.75">
      <c r="A26" s="231">
        <v>22</v>
      </c>
      <c r="B26" s="232">
        <f t="shared" si="0"/>
        <v>27</v>
      </c>
      <c r="C26" s="233" t="s">
        <v>110</v>
      </c>
      <c r="D26" s="234" t="s">
        <v>14</v>
      </c>
      <c r="E26" s="235">
        <f t="shared" si="1"/>
        <v>154.74</v>
      </c>
      <c r="F26" s="236">
        <f t="shared" si="2"/>
        <v>50</v>
      </c>
      <c r="G26" s="237">
        <v>118</v>
      </c>
      <c r="H26" s="238">
        <v>136</v>
      </c>
      <c r="I26" s="238">
        <v>101</v>
      </c>
      <c r="J26" s="238">
        <v>127</v>
      </c>
      <c r="K26" s="238">
        <v>191</v>
      </c>
      <c r="L26" s="238">
        <v>169</v>
      </c>
      <c r="M26" s="238">
        <v>157</v>
      </c>
      <c r="N26" s="238">
        <v>146</v>
      </c>
      <c r="O26" s="238">
        <v>166</v>
      </c>
      <c r="P26" s="238">
        <v>106</v>
      </c>
      <c r="Q26" s="238">
        <v>118</v>
      </c>
      <c r="R26" s="238">
        <v>179</v>
      </c>
      <c r="S26" s="238">
        <v>171</v>
      </c>
      <c r="T26" s="238">
        <v>96</v>
      </c>
      <c r="U26" s="238">
        <v>138</v>
      </c>
      <c r="V26" s="238">
        <v>199</v>
      </c>
      <c r="W26" s="238">
        <v>173</v>
      </c>
      <c r="X26" s="238">
        <v>172</v>
      </c>
      <c r="Y26" s="238">
        <v>147</v>
      </c>
      <c r="Z26" s="238">
        <v>173</v>
      </c>
      <c r="AA26" s="238">
        <v>158</v>
      </c>
      <c r="AB26" s="238">
        <v>143</v>
      </c>
      <c r="AC26" s="238">
        <v>156</v>
      </c>
      <c r="AD26" s="238">
        <v>183</v>
      </c>
      <c r="AE26" s="238">
        <v>133</v>
      </c>
      <c r="AF26" s="238">
        <v>200</v>
      </c>
      <c r="AG26" s="238">
        <v>119</v>
      </c>
      <c r="AH26" s="238">
        <v>224</v>
      </c>
      <c r="AI26" s="238">
        <v>171</v>
      </c>
      <c r="AJ26" s="238">
        <v>163</v>
      </c>
      <c r="AK26" s="238">
        <v>200</v>
      </c>
      <c r="AL26" s="238">
        <v>141</v>
      </c>
      <c r="AM26" s="238">
        <v>165</v>
      </c>
      <c r="AN26" s="238">
        <v>141</v>
      </c>
      <c r="AO26" s="238">
        <v>144</v>
      </c>
      <c r="AP26" s="238">
        <v>170</v>
      </c>
      <c r="AQ26" s="238">
        <v>164</v>
      </c>
      <c r="AR26" s="238">
        <v>168</v>
      </c>
      <c r="AS26" s="238">
        <v>167</v>
      </c>
      <c r="AT26" s="238">
        <v>177</v>
      </c>
      <c r="AU26" s="238">
        <v>163</v>
      </c>
      <c r="AV26" s="238">
        <v>155</v>
      </c>
      <c r="AW26" s="238">
        <v>158</v>
      </c>
      <c r="AX26" s="238">
        <v>160</v>
      </c>
      <c r="AY26" s="238">
        <v>190</v>
      </c>
      <c r="AZ26" s="238">
        <v>155</v>
      </c>
      <c r="BA26" s="238">
        <v>131</v>
      </c>
      <c r="BB26" s="238">
        <v>109</v>
      </c>
      <c r="BC26" s="238">
        <v>111</v>
      </c>
      <c r="BD26" s="238">
        <v>135</v>
      </c>
      <c r="BE26"/>
      <c r="BF26"/>
      <c r="BG26"/>
      <c r="BH26"/>
    </row>
    <row r="27" spans="1:60" ht="12.75">
      <c r="A27" s="231">
        <v>23</v>
      </c>
      <c r="B27" s="232">
        <f t="shared" si="0"/>
        <v>22</v>
      </c>
      <c r="C27" s="233" t="s">
        <v>111</v>
      </c>
      <c r="D27" s="234" t="s">
        <v>49</v>
      </c>
      <c r="E27" s="235">
        <f t="shared" si="1"/>
        <v>164.5</v>
      </c>
      <c r="F27" s="236">
        <f t="shared" si="2"/>
        <v>12</v>
      </c>
      <c r="G27" s="237">
        <v>150</v>
      </c>
      <c r="H27" s="238">
        <v>170</v>
      </c>
      <c r="I27" s="238">
        <v>144</v>
      </c>
      <c r="J27" s="238">
        <v>185</v>
      </c>
      <c r="K27" s="238">
        <v>134</v>
      </c>
      <c r="L27" s="238">
        <v>170</v>
      </c>
      <c r="M27" s="238">
        <v>172</v>
      </c>
      <c r="N27" s="238">
        <v>165</v>
      </c>
      <c r="O27" s="238">
        <v>157</v>
      </c>
      <c r="P27" s="238">
        <v>230</v>
      </c>
      <c r="Q27" s="238">
        <v>159</v>
      </c>
      <c r="R27" s="238">
        <v>138</v>
      </c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/>
      <c r="BF27"/>
      <c r="BG27"/>
      <c r="BH27"/>
    </row>
    <row r="28" spans="1:60" ht="12.75">
      <c r="A28" s="231">
        <v>24</v>
      </c>
      <c r="B28" s="232">
        <f t="shared" si="0"/>
        <v>0</v>
      </c>
      <c r="C28" s="233" t="s">
        <v>112</v>
      </c>
      <c r="D28" s="234" t="s">
        <v>49</v>
      </c>
      <c r="E28" s="235">
        <f t="shared" si="1"/>
        <v>218.40625</v>
      </c>
      <c r="F28" s="236">
        <f t="shared" si="2"/>
        <v>32</v>
      </c>
      <c r="G28" s="237">
        <v>204</v>
      </c>
      <c r="H28" s="238">
        <v>189</v>
      </c>
      <c r="I28" s="238">
        <v>244</v>
      </c>
      <c r="J28" s="238">
        <v>234</v>
      </c>
      <c r="K28" s="238">
        <v>225</v>
      </c>
      <c r="L28" s="238">
        <v>278</v>
      </c>
      <c r="M28" s="238">
        <v>257</v>
      </c>
      <c r="N28" s="238">
        <v>257</v>
      </c>
      <c r="O28" s="238">
        <v>226</v>
      </c>
      <c r="P28" s="238">
        <v>256</v>
      </c>
      <c r="Q28" s="238">
        <v>258</v>
      </c>
      <c r="R28" s="238">
        <v>237</v>
      </c>
      <c r="S28" s="238">
        <v>205</v>
      </c>
      <c r="T28" s="238">
        <v>218</v>
      </c>
      <c r="U28" s="238">
        <v>200</v>
      </c>
      <c r="V28" s="238">
        <v>158</v>
      </c>
      <c r="W28" s="238">
        <v>227</v>
      </c>
      <c r="X28" s="238">
        <v>206</v>
      </c>
      <c r="Y28" s="238">
        <v>246</v>
      </c>
      <c r="Z28" s="238">
        <v>236</v>
      </c>
      <c r="AA28" s="238">
        <v>210</v>
      </c>
      <c r="AB28" s="238">
        <v>219</v>
      </c>
      <c r="AC28" s="238">
        <v>146</v>
      </c>
      <c r="AD28" s="238">
        <v>223</v>
      </c>
      <c r="AE28" s="238">
        <v>257</v>
      </c>
      <c r="AF28" s="238">
        <v>202</v>
      </c>
      <c r="AG28" s="238">
        <v>212</v>
      </c>
      <c r="AH28" s="238">
        <v>210</v>
      </c>
      <c r="AI28" s="238">
        <v>193</v>
      </c>
      <c r="AJ28" s="238">
        <v>141</v>
      </c>
      <c r="AK28" s="238">
        <v>223</v>
      </c>
      <c r="AL28" s="238">
        <v>192</v>
      </c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/>
      <c r="BF28"/>
      <c r="BG28"/>
      <c r="BH28"/>
    </row>
    <row r="29" spans="1:60" ht="12.75">
      <c r="A29" s="231">
        <v>25</v>
      </c>
      <c r="B29" s="232">
        <f t="shared" si="0"/>
        <v>23</v>
      </c>
      <c r="C29" s="233" t="s">
        <v>113</v>
      </c>
      <c r="D29" s="234" t="s">
        <v>14</v>
      </c>
      <c r="E29" s="235">
        <f t="shared" si="1"/>
        <v>162.55555555555554</v>
      </c>
      <c r="F29" s="236">
        <f t="shared" si="2"/>
        <v>18</v>
      </c>
      <c r="G29" s="237">
        <v>150</v>
      </c>
      <c r="H29" s="238">
        <v>97</v>
      </c>
      <c r="I29" s="238">
        <v>152</v>
      </c>
      <c r="J29" s="238">
        <v>148</v>
      </c>
      <c r="K29" s="238">
        <v>144</v>
      </c>
      <c r="L29" s="238">
        <v>159</v>
      </c>
      <c r="M29" s="238">
        <v>166</v>
      </c>
      <c r="N29" s="238">
        <v>187</v>
      </c>
      <c r="O29" s="238">
        <v>164</v>
      </c>
      <c r="P29" s="238">
        <v>165</v>
      </c>
      <c r="Q29" s="238">
        <v>136</v>
      </c>
      <c r="R29" s="238">
        <v>168</v>
      </c>
      <c r="S29" s="238">
        <v>178</v>
      </c>
      <c r="T29" s="238">
        <v>180</v>
      </c>
      <c r="U29" s="238">
        <v>215</v>
      </c>
      <c r="V29" s="238">
        <v>149</v>
      </c>
      <c r="W29" s="238">
        <v>171</v>
      </c>
      <c r="X29" s="238">
        <v>197</v>
      </c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/>
      <c r="BF29"/>
      <c r="BG29"/>
      <c r="BH29"/>
    </row>
    <row r="30" spans="1:60" ht="12.75">
      <c r="A30" s="231">
        <v>26</v>
      </c>
      <c r="B30" s="232">
        <f t="shared" si="0"/>
        <v>11</v>
      </c>
      <c r="C30" s="233" t="s">
        <v>114</v>
      </c>
      <c r="D30" s="234" t="s">
        <v>14</v>
      </c>
      <c r="E30" s="235">
        <f t="shared" si="1"/>
        <v>186.68</v>
      </c>
      <c r="F30" s="236">
        <f t="shared" si="2"/>
        <v>50</v>
      </c>
      <c r="G30" s="237">
        <v>214</v>
      </c>
      <c r="H30" s="238">
        <v>182</v>
      </c>
      <c r="I30" s="238">
        <v>190</v>
      </c>
      <c r="J30" s="238">
        <v>224</v>
      </c>
      <c r="K30" s="238">
        <v>150</v>
      </c>
      <c r="L30" s="238">
        <v>245</v>
      </c>
      <c r="M30" s="238">
        <v>174</v>
      </c>
      <c r="N30" s="238">
        <v>197</v>
      </c>
      <c r="O30" s="238">
        <v>189</v>
      </c>
      <c r="P30" s="238">
        <v>178</v>
      </c>
      <c r="Q30" s="238">
        <v>167</v>
      </c>
      <c r="R30" s="238">
        <v>188</v>
      </c>
      <c r="S30" s="238">
        <v>154</v>
      </c>
      <c r="T30" s="238">
        <v>159</v>
      </c>
      <c r="U30" s="238">
        <v>191</v>
      </c>
      <c r="V30" s="238">
        <v>193</v>
      </c>
      <c r="W30" s="238">
        <v>202</v>
      </c>
      <c r="X30" s="238">
        <v>199</v>
      </c>
      <c r="Y30" s="238">
        <v>156</v>
      </c>
      <c r="Z30" s="238">
        <v>154</v>
      </c>
      <c r="AA30" s="238">
        <v>146</v>
      </c>
      <c r="AB30" s="238">
        <v>144</v>
      </c>
      <c r="AC30" s="238">
        <v>152</v>
      </c>
      <c r="AD30" s="238">
        <v>176</v>
      </c>
      <c r="AE30" s="238">
        <v>184</v>
      </c>
      <c r="AF30" s="238">
        <v>117</v>
      </c>
      <c r="AG30" s="238">
        <v>156</v>
      </c>
      <c r="AH30" s="238">
        <v>227</v>
      </c>
      <c r="AI30" s="238">
        <v>187</v>
      </c>
      <c r="AJ30" s="238">
        <v>229</v>
      </c>
      <c r="AK30" s="238">
        <v>143</v>
      </c>
      <c r="AL30" s="238">
        <v>187</v>
      </c>
      <c r="AM30" s="238">
        <v>164</v>
      </c>
      <c r="AN30" s="238">
        <v>169</v>
      </c>
      <c r="AO30" s="238">
        <v>184</v>
      </c>
      <c r="AP30" s="238">
        <v>223</v>
      </c>
      <c r="AQ30" s="238">
        <v>200</v>
      </c>
      <c r="AR30" s="238">
        <v>218</v>
      </c>
      <c r="AS30" s="238">
        <v>208</v>
      </c>
      <c r="AT30" s="238">
        <v>206</v>
      </c>
      <c r="AU30" s="238">
        <v>236</v>
      </c>
      <c r="AV30" s="238">
        <v>212</v>
      </c>
      <c r="AW30" s="238">
        <v>213</v>
      </c>
      <c r="AX30" s="238">
        <v>156</v>
      </c>
      <c r="AY30" s="238">
        <v>192</v>
      </c>
      <c r="AZ30" s="238">
        <v>192</v>
      </c>
      <c r="BA30" s="238">
        <v>204</v>
      </c>
      <c r="BB30" s="238">
        <v>179</v>
      </c>
      <c r="BC30" s="238">
        <v>188</v>
      </c>
      <c r="BD30" s="238">
        <v>236</v>
      </c>
      <c r="BE30"/>
      <c r="BF30"/>
      <c r="BG30"/>
      <c r="BH30"/>
    </row>
    <row r="31" spans="1:60" ht="12.75">
      <c r="A31" s="231">
        <v>27</v>
      </c>
      <c r="B31" s="232">
        <f t="shared" si="0"/>
        <v>13</v>
      </c>
      <c r="C31" s="233" t="s">
        <v>84</v>
      </c>
      <c r="D31" s="234" t="s">
        <v>14</v>
      </c>
      <c r="E31" s="235">
        <f t="shared" si="1"/>
        <v>183.68</v>
      </c>
      <c r="F31" s="236">
        <f t="shared" si="2"/>
        <v>50</v>
      </c>
      <c r="G31" s="237">
        <v>180</v>
      </c>
      <c r="H31" s="238">
        <v>175</v>
      </c>
      <c r="I31" s="238">
        <v>161</v>
      </c>
      <c r="J31" s="238">
        <v>160</v>
      </c>
      <c r="K31" s="238">
        <v>163</v>
      </c>
      <c r="L31" s="238">
        <v>171</v>
      </c>
      <c r="M31" s="238">
        <v>233</v>
      </c>
      <c r="N31" s="238">
        <v>207</v>
      </c>
      <c r="O31" s="238">
        <v>206</v>
      </c>
      <c r="P31" s="238">
        <v>162</v>
      </c>
      <c r="Q31" s="238">
        <v>190</v>
      </c>
      <c r="R31" s="238">
        <v>176</v>
      </c>
      <c r="S31" s="238">
        <v>191</v>
      </c>
      <c r="T31" s="238">
        <v>180</v>
      </c>
      <c r="U31" s="238">
        <v>148</v>
      </c>
      <c r="V31" s="238">
        <v>203</v>
      </c>
      <c r="W31" s="238">
        <v>215</v>
      </c>
      <c r="X31" s="238">
        <v>227</v>
      </c>
      <c r="Y31" s="238">
        <v>187</v>
      </c>
      <c r="Z31" s="238">
        <v>157</v>
      </c>
      <c r="AA31" s="238">
        <v>189</v>
      </c>
      <c r="AB31" s="238">
        <v>154</v>
      </c>
      <c r="AC31" s="238">
        <v>183</v>
      </c>
      <c r="AD31" s="238">
        <v>188</v>
      </c>
      <c r="AE31" s="238">
        <v>206</v>
      </c>
      <c r="AF31" s="238">
        <v>201</v>
      </c>
      <c r="AG31" s="238">
        <v>179</v>
      </c>
      <c r="AH31" s="238">
        <v>174</v>
      </c>
      <c r="AI31" s="238">
        <v>209</v>
      </c>
      <c r="AJ31" s="238">
        <v>165</v>
      </c>
      <c r="AK31" s="238">
        <v>165</v>
      </c>
      <c r="AL31" s="238">
        <v>181</v>
      </c>
      <c r="AM31" s="238">
        <v>157</v>
      </c>
      <c r="AN31" s="238">
        <v>173</v>
      </c>
      <c r="AO31" s="238">
        <v>225</v>
      </c>
      <c r="AP31" s="238">
        <v>176</v>
      </c>
      <c r="AQ31" s="238">
        <v>169</v>
      </c>
      <c r="AR31" s="238">
        <v>207</v>
      </c>
      <c r="AS31" s="238">
        <v>204</v>
      </c>
      <c r="AT31" s="238">
        <v>182</v>
      </c>
      <c r="AU31" s="238">
        <v>137</v>
      </c>
      <c r="AV31" s="238">
        <v>149</v>
      </c>
      <c r="AW31" s="238">
        <v>160</v>
      </c>
      <c r="AX31" s="238">
        <v>214</v>
      </c>
      <c r="AY31" s="238">
        <v>189</v>
      </c>
      <c r="AZ31" s="238">
        <v>171</v>
      </c>
      <c r="BA31" s="238">
        <v>201</v>
      </c>
      <c r="BB31" s="238">
        <v>214</v>
      </c>
      <c r="BC31" s="238">
        <v>194</v>
      </c>
      <c r="BD31" s="238">
        <v>176</v>
      </c>
      <c r="BE31"/>
      <c r="BF31"/>
      <c r="BG31"/>
      <c r="BH31"/>
    </row>
    <row r="32" spans="1:60" ht="12.75">
      <c r="A32" s="231">
        <v>28</v>
      </c>
      <c r="B32" s="232">
        <f t="shared" si="0"/>
        <v>25</v>
      </c>
      <c r="C32" s="233" t="s">
        <v>115</v>
      </c>
      <c r="D32" s="234" t="s">
        <v>14</v>
      </c>
      <c r="E32" s="235">
        <f t="shared" si="1"/>
        <v>159.6153846153846</v>
      </c>
      <c r="F32" s="236">
        <f t="shared" si="2"/>
        <v>13</v>
      </c>
      <c r="G32" s="237">
        <v>199</v>
      </c>
      <c r="H32" s="238">
        <v>153</v>
      </c>
      <c r="I32" s="238">
        <v>171</v>
      </c>
      <c r="J32" s="238">
        <v>188</v>
      </c>
      <c r="K32" s="238">
        <v>120</v>
      </c>
      <c r="L32" s="238">
        <v>137</v>
      </c>
      <c r="M32" s="238">
        <v>161</v>
      </c>
      <c r="N32" s="238">
        <v>188</v>
      </c>
      <c r="O32" s="238">
        <v>124</v>
      </c>
      <c r="P32" s="238">
        <v>142</v>
      </c>
      <c r="Q32" s="238">
        <v>155</v>
      </c>
      <c r="R32" s="238">
        <v>155</v>
      </c>
      <c r="S32" s="238">
        <v>182</v>
      </c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/>
      <c r="BF32"/>
      <c r="BG32"/>
      <c r="BH32"/>
    </row>
    <row r="33" spans="1:60" ht="12.75">
      <c r="A33" s="231">
        <v>29</v>
      </c>
      <c r="B33" s="232">
        <f t="shared" si="0"/>
        <v>18</v>
      </c>
      <c r="C33" s="233" t="s">
        <v>116</v>
      </c>
      <c r="D33" s="234" t="s">
        <v>14</v>
      </c>
      <c r="E33" s="235">
        <f t="shared" si="1"/>
        <v>172.32558139534885</v>
      </c>
      <c r="F33" s="236">
        <f t="shared" si="2"/>
        <v>43</v>
      </c>
      <c r="G33" s="237">
        <v>151</v>
      </c>
      <c r="H33" s="238">
        <v>140</v>
      </c>
      <c r="I33" s="238">
        <v>173</v>
      </c>
      <c r="J33" s="238">
        <v>153</v>
      </c>
      <c r="K33" s="238">
        <v>124</v>
      </c>
      <c r="L33" s="238">
        <v>181</v>
      </c>
      <c r="M33" s="238">
        <v>186</v>
      </c>
      <c r="N33" s="238">
        <v>120</v>
      </c>
      <c r="O33" s="238">
        <v>224</v>
      </c>
      <c r="P33" s="238">
        <v>178</v>
      </c>
      <c r="Q33" s="238">
        <v>161</v>
      </c>
      <c r="R33" s="238">
        <v>175</v>
      </c>
      <c r="S33" s="238">
        <v>140</v>
      </c>
      <c r="T33" s="238">
        <v>222</v>
      </c>
      <c r="U33" s="238">
        <v>162</v>
      </c>
      <c r="V33" s="238">
        <v>165</v>
      </c>
      <c r="W33" s="238">
        <v>129</v>
      </c>
      <c r="X33" s="238">
        <v>188</v>
      </c>
      <c r="Y33" s="238">
        <v>121</v>
      </c>
      <c r="Z33" s="238">
        <v>165</v>
      </c>
      <c r="AA33" s="238">
        <v>188</v>
      </c>
      <c r="AB33" s="238">
        <v>214</v>
      </c>
      <c r="AC33" s="238">
        <v>164</v>
      </c>
      <c r="AD33" s="238">
        <v>202</v>
      </c>
      <c r="AE33" s="238">
        <v>175</v>
      </c>
      <c r="AF33" s="238">
        <v>180</v>
      </c>
      <c r="AG33" s="238">
        <v>182</v>
      </c>
      <c r="AH33" s="238">
        <v>201</v>
      </c>
      <c r="AI33" s="238">
        <v>159</v>
      </c>
      <c r="AJ33" s="238">
        <v>168</v>
      </c>
      <c r="AK33" s="238">
        <v>179</v>
      </c>
      <c r="AL33" s="238">
        <v>202</v>
      </c>
      <c r="AM33" s="238">
        <v>213</v>
      </c>
      <c r="AN33" s="238">
        <v>173</v>
      </c>
      <c r="AO33" s="238">
        <v>134</v>
      </c>
      <c r="AP33" s="238">
        <v>190</v>
      </c>
      <c r="AQ33" s="238">
        <v>158</v>
      </c>
      <c r="AR33" s="238">
        <v>184</v>
      </c>
      <c r="AS33" s="238">
        <v>160</v>
      </c>
      <c r="AT33" s="238">
        <v>203</v>
      </c>
      <c r="AU33" s="238">
        <v>198</v>
      </c>
      <c r="AV33" s="238">
        <v>171</v>
      </c>
      <c r="AW33" s="238">
        <v>154</v>
      </c>
      <c r="AX33" s="238"/>
      <c r="AY33" s="238"/>
      <c r="AZ33" s="238"/>
      <c r="BA33" s="238"/>
      <c r="BB33" s="238"/>
      <c r="BC33" s="238"/>
      <c r="BD33" s="238"/>
      <c r="BE33"/>
      <c r="BF33"/>
      <c r="BG33"/>
      <c r="BH33"/>
    </row>
    <row r="34" spans="1:60" ht="12.75">
      <c r="A34" s="231">
        <v>30</v>
      </c>
      <c r="B34" s="232">
        <f t="shared" si="0"/>
        <v>20</v>
      </c>
      <c r="C34" s="233" t="s">
        <v>117</v>
      </c>
      <c r="D34" s="234" t="s">
        <v>14</v>
      </c>
      <c r="E34" s="235">
        <f t="shared" si="1"/>
        <v>169.9</v>
      </c>
      <c r="F34" s="236">
        <f t="shared" si="2"/>
        <v>10</v>
      </c>
      <c r="G34" s="237">
        <v>160</v>
      </c>
      <c r="H34" s="238">
        <v>192</v>
      </c>
      <c r="I34" s="238">
        <v>186</v>
      </c>
      <c r="J34" s="238">
        <v>201</v>
      </c>
      <c r="K34" s="238">
        <v>146</v>
      </c>
      <c r="L34" s="238">
        <v>157</v>
      </c>
      <c r="M34" s="238">
        <v>183</v>
      </c>
      <c r="N34" s="238">
        <v>158</v>
      </c>
      <c r="O34" s="238">
        <v>182</v>
      </c>
      <c r="P34" s="238">
        <v>134</v>
      </c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/>
      <c r="BF34"/>
      <c r="BG34"/>
      <c r="BH34"/>
    </row>
    <row r="35" spans="1:60" ht="12.75">
      <c r="A35" s="231">
        <v>31</v>
      </c>
      <c r="B35" s="232">
        <f t="shared" si="0"/>
        <v>18</v>
      </c>
      <c r="C35" s="233" t="s">
        <v>118</v>
      </c>
      <c r="D35" s="234" t="s">
        <v>14</v>
      </c>
      <c r="E35" s="235">
        <f t="shared" si="1"/>
        <v>172.6</v>
      </c>
      <c r="F35" s="236">
        <f t="shared" si="2"/>
        <v>10</v>
      </c>
      <c r="G35" s="237">
        <v>127</v>
      </c>
      <c r="H35" s="238">
        <v>197</v>
      </c>
      <c r="I35" s="238">
        <v>182</v>
      </c>
      <c r="J35" s="238">
        <v>129</v>
      </c>
      <c r="K35" s="238">
        <v>169</v>
      </c>
      <c r="L35" s="238">
        <v>173</v>
      </c>
      <c r="M35" s="238">
        <v>170</v>
      </c>
      <c r="N35" s="238">
        <v>202</v>
      </c>
      <c r="O35" s="238">
        <v>229</v>
      </c>
      <c r="P35" s="238">
        <v>148</v>
      </c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/>
      <c r="BF35"/>
      <c r="BG35"/>
      <c r="BH35"/>
    </row>
    <row r="36" spans="1:60" ht="12.75">
      <c r="A36" s="231">
        <v>32</v>
      </c>
      <c r="B36" s="232">
        <f t="shared" si="0"/>
        <v>8</v>
      </c>
      <c r="C36" s="233" t="s">
        <v>119</v>
      </c>
      <c r="D36" s="234" t="s">
        <v>49</v>
      </c>
      <c r="E36" s="235">
        <f t="shared" si="1"/>
        <v>192.8</v>
      </c>
      <c r="F36" s="236">
        <f t="shared" si="2"/>
        <v>5</v>
      </c>
      <c r="G36" s="237">
        <v>195</v>
      </c>
      <c r="H36" s="238">
        <v>227</v>
      </c>
      <c r="I36" s="238">
        <v>169</v>
      </c>
      <c r="J36" s="238">
        <v>197</v>
      </c>
      <c r="K36" s="238">
        <v>176</v>
      </c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/>
      <c r="BF36"/>
      <c r="BG36"/>
      <c r="BH36"/>
    </row>
    <row r="37" spans="1:60" ht="12.75">
      <c r="A37" s="231">
        <v>33</v>
      </c>
      <c r="B37" s="232">
        <f aca="true" t="shared" si="3" ref="B37:B68">IF(F37&gt;0,ROUNDDOWN(IF(E37&lt;140,35,IF(E37&gt;=210,0,IF(E37&gt;=140,(210-E37)*0.5))),0),"")</f>
        <v>28</v>
      </c>
      <c r="C37" s="233" t="s">
        <v>120</v>
      </c>
      <c r="D37" s="234" t="s">
        <v>49</v>
      </c>
      <c r="E37" s="235">
        <f aca="true" t="shared" si="4" ref="E37:E68">IF(F37&gt;0,AVERAGE(G37:BD37),"")</f>
        <v>153.5</v>
      </c>
      <c r="F37" s="236">
        <f aca="true" t="shared" si="5" ref="F37:F68">COUNT(G37:BD37)</f>
        <v>4</v>
      </c>
      <c r="G37" s="237">
        <v>168</v>
      </c>
      <c r="H37" s="238">
        <v>151</v>
      </c>
      <c r="I37" s="238">
        <v>146</v>
      </c>
      <c r="J37" s="238">
        <v>149</v>
      </c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/>
      <c r="BF37"/>
      <c r="BG37"/>
      <c r="BH37"/>
    </row>
    <row r="38" spans="1:60" ht="12.75">
      <c r="A38" s="231">
        <v>34</v>
      </c>
      <c r="B38" s="232">
        <f t="shared" si="3"/>
        <v>9</v>
      </c>
      <c r="C38" s="233" t="s">
        <v>121</v>
      </c>
      <c r="D38" s="234" t="s">
        <v>14</v>
      </c>
      <c r="E38" s="235">
        <f t="shared" si="4"/>
        <v>191.33333333333334</v>
      </c>
      <c r="F38" s="236">
        <f t="shared" si="5"/>
        <v>6</v>
      </c>
      <c r="G38" s="237">
        <v>221</v>
      </c>
      <c r="H38" s="238">
        <v>224</v>
      </c>
      <c r="I38" s="238">
        <v>170</v>
      </c>
      <c r="J38" s="238">
        <v>189</v>
      </c>
      <c r="K38" s="238">
        <v>173</v>
      </c>
      <c r="L38" s="238">
        <v>171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/>
      <c r="BF38"/>
      <c r="BG38"/>
      <c r="BH38"/>
    </row>
    <row r="39" spans="1:60" ht="12.75">
      <c r="A39" s="231">
        <v>35</v>
      </c>
      <c r="B39" s="232">
        <f t="shared" si="3"/>
        <v>33</v>
      </c>
      <c r="C39" s="233" t="s">
        <v>122</v>
      </c>
      <c r="D39" s="234" t="s">
        <v>14</v>
      </c>
      <c r="E39" s="235">
        <f t="shared" si="4"/>
        <v>143.05263157894737</v>
      </c>
      <c r="F39" s="236">
        <f t="shared" si="5"/>
        <v>38</v>
      </c>
      <c r="G39" s="237">
        <v>178</v>
      </c>
      <c r="H39" s="238">
        <v>99</v>
      </c>
      <c r="I39" s="238">
        <v>143</v>
      </c>
      <c r="J39" s="238">
        <v>154</v>
      </c>
      <c r="K39" s="238">
        <v>115</v>
      </c>
      <c r="L39" s="238">
        <v>142</v>
      </c>
      <c r="M39" s="238">
        <v>146</v>
      </c>
      <c r="N39" s="238">
        <v>163</v>
      </c>
      <c r="O39" s="238">
        <v>112</v>
      </c>
      <c r="P39" s="238">
        <v>116</v>
      </c>
      <c r="Q39" s="238">
        <v>98</v>
      </c>
      <c r="R39" s="238">
        <v>147</v>
      </c>
      <c r="S39" s="238">
        <v>166</v>
      </c>
      <c r="T39" s="238">
        <v>136</v>
      </c>
      <c r="U39" s="238">
        <v>156</v>
      </c>
      <c r="V39" s="238">
        <v>154</v>
      </c>
      <c r="W39" s="238">
        <v>181</v>
      </c>
      <c r="X39" s="238">
        <v>167</v>
      </c>
      <c r="Y39" s="238">
        <v>127</v>
      </c>
      <c r="Z39" s="238">
        <v>158</v>
      </c>
      <c r="AA39" s="238">
        <v>113</v>
      </c>
      <c r="AB39" s="238">
        <v>179</v>
      </c>
      <c r="AC39" s="238">
        <v>182</v>
      </c>
      <c r="AD39" s="238">
        <v>157</v>
      </c>
      <c r="AE39" s="238">
        <v>142</v>
      </c>
      <c r="AF39" s="238">
        <v>124</v>
      </c>
      <c r="AG39" s="238">
        <v>122</v>
      </c>
      <c r="AH39" s="238">
        <v>127</v>
      </c>
      <c r="AI39" s="238">
        <v>122</v>
      </c>
      <c r="AJ39" s="238">
        <v>133</v>
      </c>
      <c r="AK39" s="238">
        <v>151</v>
      </c>
      <c r="AL39" s="238">
        <v>138</v>
      </c>
      <c r="AM39" s="238">
        <v>113</v>
      </c>
      <c r="AN39" s="238">
        <v>155</v>
      </c>
      <c r="AO39" s="238">
        <v>148</v>
      </c>
      <c r="AP39" s="238">
        <v>171</v>
      </c>
      <c r="AQ39" s="238">
        <v>170</v>
      </c>
      <c r="AR39" s="238">
        <v>131</v>
      </c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/>
      <c r="BF39"/>
      <c r="BG39"/>
      <c r="BH39"/>
    </row>
    <row r="40" spans="1:60" ht="12.75">
      <c r="A40" s="231">
        <v>36</v>
      </c>
      <c r="B40" s="232">
        <f t="shared" si="3"/>
        <v>31</v>
      </c>
      <c r="C40" s="233" t="s">
        <v>123</v>
      </c>
      <c r="D40" s="234" t="s">
        <v>14</v>
      </c>
      <c r="E40" s="235">
        <f t="shared" si="4"/>
        <v>146.625</v>
      </c>
      <c r="F40" s="236">
        <f t="shared" si="5"/>
        <v>8</v>
      </c>
      <c r="G40" s="237">
        <v>172</v>
      </c>
      <c r="H40" s="238">
        <v>127</v>
      </c>
      <c r="I40" s="238">
        <v>113</v>
      </c>
      <c r="J40" s="238">
        <v>103</v>
      </c>
      <c r="K40" s="238">
        <v>150</v>
      </c>
      <c r="L40" s="238">
        <v>180</v>
      </c>
      <c r="M40" s="238">
        <v>182</v>
      </c>
      <c r="N40" s="238">
        <v>146</v>
      </c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/>
      <c r="BF40"/>
      <c r="BG40"/>
      <c r="BH40"/>
    </row>
    <row r="41" spans="1:60" ht="12.75">
      <c r="A41" s="231">
        <v>37</v>
      </c>
      <c r="B41" s="232">
        <f t="shared" si="3"/>
        <v>21</v>
      </c>
      <c r="C41" s="233" t="s">
        <v>124</v>
      </c>
      <c r="D41" s="234" t="s">
        <v>14</v>
      </c>
      <c r="E41" s="235">
        <f t="shared" si="4"/>
        <v>167.3448275862069</v>
      </c>
      <c r="F41" s="236">
        <f t="shared" si="5"/>
        <v>29</v>
      </c>
      <c r="G41" s="237">
        <v>160</v>
      </c>
      <c r="H41" s="238">
        <v>191</v>
      </c>
      <c r="I41" s="238">
        <v>168</v>
      </c>
      <c r="J41" s="238">
        <v>137</v>
      </c>
      <c r="K41" s="238">
        <v>171</v>
      </c>
      <c r="L41" s="238">
        <v>149</v>
      </c>
      <c r="M41" s="238">
        <v>160</v>
      </c>
      <c r="N41" s="238">
        <v>160</v>
      </c>
      <c r="O41" s="238">
        <v>192</v>
      </c>
      <c r="P41" s="238">
        <v>163</v>
      </c>
      <c r="Q41" s="238">
        <v>142</v>
      </c>
      <c r="R41" s="238">
        <v>189</v>
      </c>
      <c r="S41" s="238">
        <v>170</v>
      </c>
      <c r="T41" s="238">
        <v>168</v>
      </c>
      <c r="U41" s="238">
        <v>173</v>
      </c>
      <c r="V41" s="238">
        <v>211</v>
      </c>
      <c r="W41" s="238">
        <v>242</v>
      </c>
      <c r="X41" s="238">
        <v>199</v>
      </c>
      <c r="Y41" s="238">
        <v>142</v>
      </c>
      <c r="Z41" s="238">
        <v>113</v>
      </c>
      <c r="AA41" s="238">
        <v>162</v>
      </c>
      <c r="AB41" s="238">
        <v>141</v>
      </c>
      <c r="AC41" s="238">
        <v>166</v>
      </c>
      <c r="AD41" s="238">
        <v>170</v>
      </c>
      <c r="AE41" s="238">
        <v>148</v>
      </c>
      <c r="AF41" s="238">
        <v>201</v>
      </c>
      <c r="AG41" s="238">
        <v>167</v>
      </c>
      <c r="AH41" s="238">
        <v>152</v>
      </c>
      <c r="AI41" s="238">
        <v>146</v>
      </c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/>
      <c r="BF41"/>
      <c r="BG41"/>
      <c r="BH41"/>
    </row>
    <row r="42" spans="1:60" ht="12.75">
      <c r="A42" s="231">
        <v>38</v>
      </c>
      <c r="B42" s="232">
        <f t="shared" si="3"/>
        <v>18</v>
      </c>
      <c r="C42" s="233" t="s">
        <v>125</v>
      </c>
      <c r="D42" s="234" t="s">
        <v>14</v>
      </c>
      <c r="E42" s="235">
        <f t="shared" si="4"/>
        <v>173.0952380952381</v>
      </c>
      <c r="F42" s="236">
        <f t="shared" si="5"/>
        <v>42</v>
      </c>
      <c r="G42" s="237">
        <v>148</v>
      </c>
      <c r="H42" s="238">
        <v>170</v>
      </c>
      <c r="I42" s="238">
        <v>151</v>
      </c>
      <c r="J42" s="238">
        <v>190</v>
      </c>
      <c r="K42" s="238">
        <v>155</v>
      </c>
      <c r="L42" s="238">
        <v>183</v>
      </c>
      <c r="M42" s="238">
        <v>157</v>
      </c>
      <c r="N42" s="238">
        <v>158</v>
      </c>
      <c r="O42" s="238">
        <v>169</v>
      </c>
      <c r="P42" s="238">
        <v>204</v>
      </c>
      <c r="Q42" s="238">
        <v>170</v>
      </c>
      <c r="R42" s="238">
        <v>191</v>
      </c>
      <c r="S42" s="238">
        <v>179</v>
      </c>
      <c r="T42" s="238">
        <v>127</v>
      </c>
      <c r="U42" s="238">
        <v>168</v>
      </c>
      <c r="V42" s="238">
        <v>171</v>
      </c>
      <c r="W42" s="238">
        <v>170</v>
      </c>
      <c r="X42" s="238">
        <v>154</v>
      </c>
      <c r="Y42" s="238">
        <v>139</v>
      </c>
      <c r="Z42" s="238">
        <v>196</v>
      </c>
      <c r="AA42" s="238">
        <v>148</v>
      </c>
      <c r="AB42" s="238">
        <v>203</v>
      </c>
      <c r="AC42" s="238">
        <v>183</v>
      </c>
      <c r="AD42" s="238">
        <v>200</v>
      </c>
      <c r="AE42" s="238">
        <v>178</v>
      </c>
      <c r="AF42" s="238">
        <v>199</v>
      </c>
      <c r="AG42" s="238">
        <v>183</v>
      </c>
      <c r="AH42" s="238">
        <v>213</v>
      </c>
      <c r="AI42" s="238">
        <v>210</v>
      </c>
      <c r="AJ42" s="238">
        <v>165</v>
      </c>
      <c r="AK42" s="238">
        <v>209</v>
      </c>
      <c r="AL42" s="238">
        <v>167</v>
      </c>
      <c r="AM42" s="238">
        <v>163</v>
      </c>
      <c r="AN42" s="238">
        <v>174</v>
      </c>
      <c r="AO42" s="238">
        <v>183</v>
      </c>
      <c r="AP42" s="238">
        <v>157</v>
      </c>
      <c r="AQ42" s="238">
        <v>167</v>
      </c>
      <c r="AR42" s="238">
        <v>200</v>
      </c>
      <c r="AS42" s="238">
        <v>143</v>
      </c>
      <c r="AT42" s="238">
        <v>159</v>
      </c>
      <c r="AU42" s="238">
        <v>158</v>
      </c>
      <c r="AV42" s="238">
        <v>158</v>
      </c>
      <c r="AW42" s="238"/>
      <c r="AX42" s="238"/>
      <c r="AY42" s="238"/>
      <c r="AZ42" s="238"/>
      <c r="BA42" s="238"/>
      <c r="BB42" s="238"/>
      <c r="BC42" s="238"/>
      <c r="BD42" s="238"/>
      <c r="BE42"/>
      <c r="BF42"/>
      <c r="BG42"/>
      <c r="BH42"/>
    </row>
    <row r="43" spans="1:60" ht="12.75">
      <c r="A43" s="231">
        <v>39</v>
      </c>
      <c r="B43" s="232">
        <f t="shared" si="3"/>
        <v>27</v>
      </c>
      <c r="C43" s="233" t="s">
        <v>126</v>
      </c>
      <c r="D43" s="234" t="s">
        <v>14</v>
      </c>
      <c r="E43" s="235">
        <f t="shared" si="4"/>
        <v>156</v>
      </c>
      <c r="F43" s="236">
        <f t="shared" si="5"/>
        <v>4</v>
      </c>
      <c r="G43" s="237">
        <v>111</v>
      </c>
      <c r="H43" s="238">
        <v>169</v>
      </c>
      <c r="I43" s="238">
        <v>155</v>
      </c>
      <c r="J43" s="238">
        <v>189</v>
      </c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/>
      <c r="BF43"/>
      <c r="BG43"/>
      <c r="BH43"/>
    </row>
    <row r="44" spans="1:60" ht="12.75">
      <c r="A44" s="231">
        <v>40</v>
      </c>
      <c r="B44" s="232">
        <f t="shared" si="3"/>
        <v>12</v>
      </c>
      <c r="C44" s="233" t="s">
        <v>20</v>
      </c>
      <c r="D44" s="234" t="s">
        <v>14</v>
      </c>
      <c r="E44" s="235">
        <f t="shared" si="4"/>
        <v>184.78</v>
      </c>
      <c r="F44" s="236">
        <f t="shared" si="5"/>
        <v>50</v>
      </c>
      <c r="G44" s="237">
        <v>190</v>
      </c>
      <c r="H44" s="238">
        <v>194</v>
      </c>
      <c r="I44" s="238">
        <v>183</v>
      </c>
      <c r="J44" s="238">
        <v>212</v>
      </c>
      <c r="K44" s="238">
        <v>152</v>
      </c>
      <c r="L44" s="238">
        <v>210</v>
      </c>
      <c r="M44" s="238">
        <v>151</v>
      </c>
      <c r="N44" s="238">
        <v>193</v>
      </c>
      <c r="O44" s="238">
        <v>198</v>
      </c>
      <c r="P44" s="238">
        <v>200</v>
      </c>
      <c r="Q44" s="238">
        <v>231</v>
      </c>
      <c r="R44" s="238">
        <v>149</v>
      </c>
      <c r="S44" s="238">
        <v>147</v>
      </c>
      <c r="T44" s="238">
        <v>179</v>
      </c>
      <c r="U44" s="238">
        <v>116</v>
      </c>
      <c r="V44" s="238">
        <v>192</v>
      </c>
      <c r="W44" s="238">
        <v>170</v>
      </c>
      <c r="X44" s="238">
        <v>173</v>
      </c>
      <c r="Y44" s="238">
        <v>195</v>
      </c>
      <c r="Z44" s="238">
        <v>168</v>
      </c>
      <c r="AA44" s="238">
        <v>202</v>
      </c>
      <c r="AB44" s="238">
        <v>216</v>
      </c>
      <c r="AC44" s="238">
        <v>179</v>
      </c>
      <c r="AD44" s="238">
        <v>182</v>
      </c>
      <c r="AE44" s="238">
        <v>175</v>
      </c>
      <c r="AF44" s="238">
        <v>195</v>
      </c>
      <c r="AG44" s="238">
        <v>180</v>
      </c>
      <c r="AH44" s="238">
        <v>188</v>
      </c>
      <c r="AI44" s="238">
        <v>189</v>
      </c>
      <c r="AJ44" s="238">
        <v>171</v>
      </c>
      <c r="AK44" s="238">
        <v>164</v>
      </c>
      <c r="AL44" s="238">
        <v>200</v>
      </c>
      <c r="AM44" s="238">
        <v>171</v>
      </c>
      <c r="AN44" s="238">
        <v>201</v>
      </c>
      <c r="AO44" s="238">
        <v>189</v>
      </c>
      <c r="AP44" s="238">
        <v>177</v>
      </c>
      <c r="AQ44" s="238">
        <v>212</v>
      </c>
      <c r="AR44" s="238">
        <v>202</v>
      </c>
      <c r="AS44" s="238">
        <v>158</v>
      </c>
      <c r="AT44" s="238">
        <v>215</v>
      </c>
      <c r="AU44" s="238">
        <v>178</v>
      </c>
      <c r="AV44" s="238">
        <v>193</v>
      </c>
      <c r="AW44" s="238">
        <v>183</v>
      </c>
      <c r="AX44" s="238">
        <v>183</v>
      </c>
      <c r="AY44" s="238">
        <v>197</v>
      </c>
      <c r="AZ44" s="238">
        <v>156</v>
      </c>
      <c r="BA44" s="238">
        <v>192</v>
      </c>
      <c r="BB44" s="238">
        <v>191</v>
      </c>
      <c r="BC44" s="238">
        <v>203</v>
      </c>
      <c r="BD44" s="238">
        <v>194</v>
      </c>
      <c r="BE44"/>
      <c r="BF44"/>
      <c r="BG44"/>
      <c r="BH44"/>
    </row>
    <row r="45" spans="1:60" ht="12.75">
      <c r="A45" s="231">
        <v>41</v>
      </c>
      <c r="B45" s="232">
        <f t="shared" si="3"/>
        <v>33</v>
      </c>
      <c r="C45" s="233" t="s">
        <v>127</v>
      </c>
      <c r="D45" s="234" t="s">
        <v>14</v>
      </c>
      <c r="E45" s="235">
        <f t="shared" si="4"/>
        <v>143.5</v>
      </c>
      <c r="F45" s="236">
        <f t="shared" si="5"/>
        <v>4</v>
      </c>
      <c r="G45" s="237">
        <v>148</v>
      </c>
      <c r="H45" s="238">
        <v>154</v>
      </c>
      <c r="I45" s="238">
        <v>147</v>
      </c>
      <c r="J45" s="238">
        <v>125</v>
      </c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/>
      <c r="BF45"/>
      <c r="BG45"/>
      <c r="BH45"/>
    </row>
    <row r="46" spans="1:60" ht="12.75">
      <c r="A46" s="231">
        <v>42</v>
      </c>
      <c r="B46" s="232">
        <f t="shared" si="3"/>
        <v>6</v>
      </c>
      <c r="C46" s="233" t="s">
        <v>128</v>
      </c>
      <c r="D46" s="234" t="s">
        <v>14</v>
      </c>
      <c r="E46" s="235">
        <f t="shared" si="4"/>
        <v>196.94</v>
      </c>
      <c r="F46" s="236">
        <f t="shared" si="5"/>
        <v>50</v>
      </c>
      <c r="G46" s="237">
        <v>200</v>
      </c>
      <c r="H46" s="238">
        <v>172</v>
      </c>
      <c r="I46" s="238">
        <v>156</v>
      </c>
      <c r="J46" s="238">
        <v>214</v>
      </c>
      <c r="K46" s="238">
        <v>191</v>
      </c>
      <c r="L46" s="238">
        <v>230</v>
      </c>
      <c r="M46" s="238">
        <v>257</v>
      </c>
      <c r="N46" s="238">
        <v>239</v>
      </c>
      <c r="O46" s="238">
        <v>162</v>
      </c>
      <c r="P46" s="238">
        <v>237</v>
      </c>
      <c r="Q46" s="238">
        <v>213</v>
      </c>
      <c r="R46" s="238">
        <v>193</v>
      </c>
      <c r="S46" s="238">
        <v>155</v>
      </c>
      <c r="T46" s="238">
        <v>185</v>
      </c>
      <c r="U46" s="238">
        <v>194</v>
      </c>
      <c r="V46" s="238">
        <v>188</v>
      </c>
      <c r="W46" s="238">
        <v>169</v>
      </c>
      <c r="X46" s="238">
        <v>210</v>
      </c>
      <c r="Y46" s="238">
        <v>189</v>
      </c>
      <c r="Z46" s="238">
        <v>227</v>
      </c>
      <c r="AA46" s="238">
        <v>210</v>
      </c>
      <c r="AB46" s="238">
        <v>225</v>
      </c>
      <c r="AC46" s="238">
        <v>181</v>
      </c>
      <c r="AD46" s="238">
        <v>204</v>
      </c>
      <c r="AE46" s="238">
        <v>215</v>
      </c>
      <c r="AF46" s="238">
        <v>211</v>
      </c>
      <c r="AG46" s="238">
        <v>278</v>
      </c>
      <c r="AH46" s="238">
        <v>198</v>
      </c>
      <c r="AI46" s="238">
        <v>189</v>
      </c>
      <c r="AJ46" s="238">
        <v>198</v>
      </c>
      <c r="AK46" s="238">
        <v>184</v>
      </c>
      <c r="AL46" s="238">
        <v>192</v>
      </c>
      <c r="AM46" s="238">
        <v>194</v>
      </c>
      <c r="AN46" s="238">
        <v>169</v>
      </c>
      <c r="AO46" s="238">
        <v>167</v>
      </c>
      <c r="AP46" s="238">
        <v>193</v>
      </c>
      <c r="AQ46" s="238">
        <v>194</v>
      </c>
      <c r="AR46" s="238">
        <v>171</v>
      </c>
      <c r="AS46" s="238">
        <v>178</v>
      </c>
      <c r="AT46" s="238">
        <v>190</v>
      </c>
      <c r="AU46" s="238">
        <v>221</v>
      </c>
      <c r="AV46" s="238">
        <v>176</v>
      </c>
      <c r="AW46" s="238">
        <v>212</v>
      </c>
      <c r="AX46" s="238">
        <v>186</v>
      </c>
      <c r="AY46" s="238">
        <v>189</v>
      </c>
      <c r="AZ46" s="238">
        <v>229</v>
      </c>
      <c r="BA46" s="238">
        <v>184</v>
      </c>
      <c r="BB46" s="238">
        <v>181</v>
      </c>
      <c r="BC46" s="238">
        <v>177</v>
      </c>
      <c r="BD46" s="238">
        <v>170</v>
      </c>
      <c r="BE46"/>
      <c r="BF46"/>
      <c r="BG46"/>
      <c r="BH46"/>
    </row>
    <row r="47" spans="1:60" ht="12.75">
      <c r="A47" s="231">
        <v>43</v>
      </c>
      <c r="B47" s="232">
        <f t="shared" si="3"/>
        <v>18</v>
      </c>
      <c r="C47" s="233" t="s">
        <v>129</v>
      </c>
      <c r="D47" s="234" t="s">
        <v>14</v>
      </c>
      <c r="E47" s="235">
        <f t="shared" si="4"/>
        <v>173.75</v>
      </c>
      <c r="F47" s="236">
        <f t="shared" si="5"/>
        <v>8</v>
      </c>
      <c r="G47" s="237">
        <v>174</v>
      </c>
      <c r="H47" s="238">
        <v>191</v>
      </c>
      <c r="I47" s="238">
        <v>185</v>
      </c>
      <c r="J47" s="238">
        <v>149</v>
      </c>
      <c r="K47" s="238">
        <v>175</v>
      </c>
      <c r="L47" s="238">
        <v>173</v>
      </c>
      <c r="M47" s="238">
        <v>152</v>
      </c>
      <c r="N47" s="238">
        <v>191</v>
      </c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/>
      <c r="BF47"/>
      <c r="BG47"/>
      <c r="BH47"/>
    </row>
    <row r="48" spans="1:60" ht="12.75">
      <c r="A48" s="231">
        <v>44</v>
      </c>
      <c r="B48" s="232">
        <f t="shared" si="3"/>
        <v>24</v>
      </c>
      <c r="C48" s="233" t="s">
        <v>130</v>
      </c>
      <c r="D48" s="234" t="s">
        <v>14</v>
      </c>
      <c r="E48" s="235">
        <f t="shared" si="4"/>
        <v>160.98</v>
      </c>
      <c r="F48" s="236">
        <f t="shared" si="5"/>
        <v>50</v>
      </c>
      <c r="G48" s="237">
        <v>143</v>
      </c>
      <c r="H48" s="238">
        <v>192</v>
      </c>
      <c r="I48" s="238">
        <v>147</v>
      </c>
      <c r="J48" s="238">
        <v>159</v>
      </c>
      <c r="K48" s="238">
        <v>168</v>
      </c>
      <c r="L48" s="238">
        <v>155</v>
      </c>
      <c r="M48" s="238">
        <v>161</v>
      </c>
      <c r="N48" s="238">
        <v>115</v>
      </c>
      <c r="O48" s="238">
        <v>172</v>
      </c>
      <c r="P48" s="238">
        <v>146</v>
      </c>
      <c r="Q48" s="238">
        <v>150</v>
      </c>
      <c r="R48" s="238">
        <v>164</v>
      </c>
      <c r="S48" s="238">
        <v>189</v>
      </c>
      <c r="T48" s="238">
        <v>177</v>
      </c>
      <c r="U48" s="238">
        <v>132</v>
      </c>
      <c r="V48" s="238">
        <v>179</v>
      </c>
      <c r="W48" s="238">
        <v>221</v>
      </c>
      <c r="X48" s="238">
        <v>148</v>
      </c>
      <c r="Y48" s="238">
        <v>146</v>
      </c>
      <c r="Z48" s="238">
        <v>211</v>
      </c>
      <c r="AA48" s="238">
        <v>135</v>
      </c>
      <c r="AB48" s="238">
        <v>155</v>
      </c>
      <c r="AC48" s="238">
        <v>167</v>
      </c>
      <c r="AD48" s="238">
        <v>144</v>
      </c>
      <c r="AE48" s="238">
        <v>166</v>
      </c>
      <c r="AF48" s="238">
        <v>147</v>
      </c>
      <c r="AG48" s="238">
        <v>166</v>
      </c>
      <c r="AH48" s="238">
        <v>176</v>
      </c>
      <c r="AI48" s="238">
        <v>160</v>
      </c>
      <c r="AJ48" s="238">
        <v>143</v>
      </c>
      <c r="AK48" s="238">
        <v>147</v>
      </c>
      <c r="AL48" s="238">
        <v>147</v>
      </c>
      <c r="AM48" s="238">
        <v>207</v>
      </c>
      <c r="AN48" s="238">
        <v>168</v>
      </c>
      <c r="AO48" s="238">
        <v>147</v>
      </c>
      <c r="AP48" s="238">
        <v>165</v>
      </c>
      <c r="AQ48" s="238">
        <v>142</v>
      </c>
      <c r="AR48" s="238">
        <v>160</v>
      </c>
      <c r="AS48" s="238">
        <v>151</v>
      </c>
      <c r="AT48" s="238">
        <v>177</v>
      </c>
      <c r="AU48" s="238">
        <v>164</v>
      </c>
      <c r="AV48" s="238">
        <v>158</v>
      </c>
      <c r="AW48" s="238">
        <v>198</v>
      </c>
      <c r="AX48" s="238">
        <v>146</v>
      </c>
      <c r="AY48" s="238">
        <v>118</v>
      </c>
      <c r="AZ48" s="238">
        <v>147</v>
      </c>
      <c r="BA48" s="238">
        <v>155</v>
      </c>
      <c r="BB48" s="238">
        <v>189</v>
      </c>
      <c r="BC48" s="238">
        <v>191</v>
      </c>
      <c r="BD48" s="238">
        <v>138</v>
      </c>
      <c r="BE48"/>
      <c r="BF48"/>
      <c r="BG48"/>
      <c r="BH48"/>
    </row>
    <row r="49" spans="1:60" ht="12.75">
      <c r="A49" s="231">
        <v>45</v>
      </c>
      <c r="B49" s="232">
        <f t="shared" si="3"/>
        <v>31</v>
      </c>
      <c r="C49" s="233" t="s">
        <v>51</v>
      </c>
      <c r="D49" s="234" t="s">
        <v>14</v>
      </c>
      <c r="E49" s="235">
        <f t="shared" si="4"/>
        <v>147.51063829787233</v>
      </c>
      <c r="F49" s="236">
        <f t="shared" si="5"/>
        <v>47</v>
      </c>
      <c r="G49" s="237">
        <v>165</v>
      </c>
      <c r="H49" s="238">
        <v>168</v>
      </c>
      <c r="I49" s="238">
        <v>175</v>
      </c>
      <c r="J49" s="238">
        <v>183</v>
      </c>
      <c r="K49" s="238">
        <v>115</v>
      </c>
      <c r="L49" s="238">
        <v>101</v>
      </c>
      <c r="M49" s="238">
        <v>158</v>
      </c>
      <c r="N49" s="238">
        <v>172</v>
      </c>
      <c r="O49" s="238">
        <v>127</v>
      </c>
      <c r="P49" s="238">
        <v>139</v>
      </c>
      <c r="Q49" s="238">
        <v>199</v>
      </c>
      <c r="R49" s="238">
        <v>164</v>
      </c>
      <c r="S49" s="238">
        <v>170</v>
      </c>
      <c r="T49" s="238">
        <v>115</v>
      </c>
      <c r="U49" s="238">
        <v>172</v>
      </c>
      <c r="V49" s="238">
        <v>168</v>
      </c>
      <c r="W49" s="238">
        <v>146</v>
      </c>
      <c r="X49" s="238">
        <v>107</v>
      </c>
      <c r="Y49" s="238">
        <v>112</v>
      </c>
      <c r="Z49" s="238">
        <v>147</v>
      </c>
      <c r="AA49" s="238">
        <v>136</v>
      </c>
      <c r="AB49" s="238">
        <v>169</v>
      </c>
      <c r="AC49" s="238">
        <v>149</v>
      </c>
      <c r="AD49" s="238">
        <v>144</v>
      </c>
      <c r="AE49" s="238">
        <v>148</v>
      </c>
      <c r="AF49" s="238">
        <v>193</v>
      </c>
      <c r="AG49" s="238">
        <v>176</v>
      </c>
      <c r="AH49" s="238">
        <v>180</v>
      </c>
      <c r="AI49" s="238">
        <v>166</v>
      </c>
      <c r="AJ49" s="238">
        <v>140</v>
      </c>
      <c r="AK49" s="238">
        <v>120</v>
      </c>
      <c r="AL49" s="238">
        <v>144</v>
      </c>
      <c r="AM49" s="238">
        <v>152</v>
      </c>
      <c r="AN49" s="238">
        <v>120</v>
      </c>
      <c r="AO49" s="238">
        <v>144</v>
      </c>
      <c r="AP49" s="238">
        <v>162</v>
      </c>
      <c r="AQ49" s="238">
        <v>159</v>
      </c>
      <c r="AR49" s="238">
        <v>154</v>
      </c>
      <c r="AS49" s="238">
        <v>134</v>
      </c>
      <c r="AT49" s="238">
        <v>118</v>
      </c>
      <c r="AU49" s="238">
        <v>120</v>
      </c>
      <c r="AV49" s="238">
        <v>112</v>
      </c>
      <c r="AW49" s="238">
        <v>129</v>
      </c>
      <c r="AX49" s="238">
        <v>112</v>
      </c>
      <c r="AY49" s="238">
        <v>174</v>
      </c>
      <c r="AZ49" s="238">
        <v>142</v>
      </c>
      <c r="BA49" s="238">
        <v>133</v>
      </c>
      <c r="BB49" s="238"/>
      <c r="BC49" s="238"/>
      <c r="BD49" s="238"/>
      <c r="BE49"/>
      <c r="BF49"/>
      <c r="BG49"/>
      <c r="BH49"/>
    </row>
    <row r="50" spans="1:60" ht="12.75">
      <c r="A50" s="231">
        <v>46</v>
      </c>
      <c r="B50" s="232">
        <f t="shared" si="3"/>
        <v>31</v>
      </c>
      <c r="C50" s="233" t="s">
        <v>53</v>
      </c>
      <c r="D50" s="234" t="s">
        <v>14</v>
      </c>
      <c r="E50" s="235">
        <f t="shared" si="4"/>
        <v>147.92</v>
      </c>
      <c r="F50" s="236">
        <f t="shared" si="5"/>
        <v>50</v>
      </c>
      <c r="G50" s="237">
        <v>156</v>
      </c>
      <c r="H50" s="238">
        <v>181</v>
      </c>
      <c r="I50" s="238">
        <v>142</v>
      </c>
      <c r="J50" s="238">
        <v>157</v>
      </c>
      <c r="K50" s="238">
        <v>193</v>
      </c>
      <c r="L50" s="238">
        <v>137</v>
      </c>
      <c r="M50" s="238">
        <v>157</v>
      </c>
      <c r="N50" s="238">
        <v>161</v>
      </c>
      <c r="O50" s="238">
        <v>165</v>
      </c>
      <c r="P50" s="238">
        <v>135</v>
      </c>
      <c r="Q50" s="238">
        <v>185</v>
      </c>
      <c r="R50" s="238">
        <v>180</v>
      </c>
      <c r="S50" s="238">
        <v>177</v>
      </c>
      <c r="T50" s="238">
        <v>159</v>
      </c>
      <c r="U50" s="238">
        <v>142</v>
      </c>
      <c r="V50" s="238">
        <v>130</v>
      </c>
      <c r="W50" s="238">
        <v>135</v>
      </c>
      <c r="X50" s="238">
        <v>148</v>
      </c>
      <c r="Y50" s="238">
        <v>163</v>
      </c>
      <c r="Z50" s="238">
        <v>190</v>
      </c>
      <c r="AA50" s="238">
        <v>158</v>
      </c>
      <c r="AB50" s="238">
        <v>190</v>
      </c>
      <c r="AC50" s="238">
        <v>125</v>
      </c>
      <c r="AD50" s="238">
        <v>143</v>
      </c>
      <c r="AE50" s="238">
        <v>162</v>
      </c>
      <c r="AF50" s="238">
        <v>113</v>
      </c>
      <c r="AG50" s="238">
        <v>148</v>
      </c>
      <c r="AH50" s="238">
        <v>149</v>
      </c>
      <c r="AI50" s="238">
        <v>137</v>
      </c>
      <c r="AJ50" s="238">
        <v>110</v>
      </c>
      <c r="AK50" s="238">
        <v>127</v>
      </c>
      <c r="AL50" s="238">
        <v>148</v>
      </c>
      <c r="AM50" s="238">
        <v>137</v>
      </c>
      <c r="AN50" s="238">
        <v>136</v>
      </c>
      <c r="AO50" s="238">
        <v>126</v>
      </c>
      <c r="AP50" s="238">
        <v>135</v>
      </c>
      <c r="AQ50" s="238">
        <v>135</v>
      </c>
      <c r="AR50" s="238">
        <v>104</v>
      </c>
      <c r="AS50" s="238">
        <v>145</v>
      </c>
      <c r="AT50" s="238">
        <v>122</v>
      </c>
      <c r="AU50" s="238">
        <v>177</v>
      </c>
      <c r="AV50" s="238">
        <v>145</v>
      </c>
      <c r="AW50" s="238">
        <v>174</v>
      </c>
      <c r="AX50" s="238">
        <v>133</v>
      </c>
      <c r="AY50" s="238">
        <v>123</v>
      </c>
      <c r="AZ50" s="238">
        <v>132</v>
      </c>
      <c r="BA50" s="238">
        <v>167</v>
      </c>
      <c r="BB50" s="238">
        <v>148</v>
      </c>
      <c r="BC50" s="238">
        <v>161</v>
      </c>
      <c r="BD50" s="238">
        <v>93</v>
      </c>
      <c r="BE50"/>
      <c r="BF50"/>
      <c r="BG50"/>
      <c r="BH50"/>
    </row>
    <row r="51" spans="1:60" ht="12.75">
      <c r="A51" s="231">
        <v>47</v>
      </c>
      <c r="B51" s="232">
        <f t="shared" si="3"/>
        <v>17</v>
      </c>
      <c r="C51" s="233" t="s">
        <v>44</v>
      </c>
      <c r="D51" s="234" t="s">
        <v>14</v>
      </c>
      <c r="E51" s="235">
        <f t="shared" si="4"/>
        <v>175.86</v>
      </c>
      <c r="F51" s="236">
        <f t="shared" si="5"/>
        <v>50</v>
      </c>
      <c r="G51" s="237">
        <v>186</v>
      </c>
      <c r="H51" s="238">
        <v>187</v>
      </c>
      <c r="I51" s="238">
        <v>165</v>
      </c>
      <c r="J51" s="238">
        <v>156</v>
      </c>
      <c r="K51" s="238">
        <v>191</v>
      </c>
      <c r="L51" s="238">
        <v>164</v>
      </c>
      <c r="M51" s="238">
        <v>188</v>
      </c>
      <c r="N51" s="238">
        <v>159</v>
      </c>
      <c r="O51" s="238">
        <v>152</v>
      </c>
      <c r="P51" s="238">
        <v>201</v>
      </c>
      <c r="Q51" s="238">
        <v>164</v>
      </c>
      <c r="R51" s="238">
        <v>174</v>
      </c>
      <c r="S51" s="238">
        <v>232</v>
      </c>
      <c r="T51" s="238">
        <v>194</v>
      </c>
      <c r="U51" s="238">
        <v>190</v>
      </c>
      <c r="V51" s="238">
        <v>149</v>
      </c>
      <c r="W51" s="238">
        <v>177</v>
      </c>
      <c r="X51" s="238">
        <v>164</v>
      </c>
      <c r="Y51" s="238">
        <v>208</v>
      </c>
      <c r="Z51" s="238">
        <v>121</v>
      </c>
      <c r="AA51" s="238">
        <v>189</v>
      </c>
      <c r="AB51" s="238">
        <v>190</v>
      </c>
      <c r="AC51" s="238">
        <v>162</v>
      </c>
      <c r="AD51" s="238">
        <v>164</v>
      </c>
      <c r="AE51" s="238">
        <v>199</v>
      </c>
      <c r="AF51" s="238">
        <v>172</v>
      </c>
      <c r="AG51" s="238">
        <v>139</v>
      </c>
      <c r="AH51" s="238">
        <v>191</v>
      </c>
      <c r="AI51" s="238">
        <v>191</v>
      </c>
      <c r="AJ51" s="238">
        <v>184</v>
      </c>
      <c r="AK51" s="238">
        <v>182</v>
      </c>
      <c r="AL51" s="238">
        <v>179</v>
      </c>
      <c r="AM51" s="238">
        <v>159</v>
      </c>
      <c r="AN51" s="238">
        <v>211</v>
      </c>
      <c r="AO51" s="238">
        <v>191</v>
      </c>
      <c r="AP51" s="238">
        <v>208</v>
      </c>
      <c r="AQ51" s="238">
        <v>156</v>
      </c>
      <c r="AR51" s="238">
        <v>150</v>
      </c>
      <c r="AS51" s="238">
        <v>145</v>
      </c>
      <c r="AT51" s="238">
        <v>196</v>
      </c>
      <c r="AU51" s="238">
        <v>185</v>
      </c>
      <c r="AV51" s="238">
        <v>235</v>
      </c>
      <c r="AW51" s="238">
        <v>220</v>
      </c>
      <c r="AX51" s="238">
        <v>140</v>
      </c>
      <c r="AY51" s="238">
        <v>169</v>
      </c>
      <c r="AZ51" s="238">
        <v>140</v>
      </c>
      <c r="BA51" s="238">
        <v>150</v>
      </c>
      <c r="BB51" s="238">
        <v>174</v>
      </c>
      <c r="BC51" s="238">
        <v>139</v>
      </c>
      <c r="BD51" s="238">
        <v>161</v>
      </c>
      <c r="BE51"/>
      <c r="BF51"/>
      <c r="BG51"/>
      <c r="BH51"/>
    </row>
    <row r="52" spans="1:60" ht="12.75">
      <c r="A52" s="231">
        <v>48</v>
      </c>
      <c r="B52" s="232">
        <f t="shared" si="3"/>
        <v>18</v>
      </c>
      <c r="C52" s="233" t="s">
        <v>29</v>
      </c>
      <c r="D52" s="234" t="s">
        <v>14</v>
      </c>
      <c r="E52" s="235">
        <f t="shared" si="4"/>
        <v>173.26</v>
      </c>
      <c r="F52" s="236">
        <f t="shared" si="5"/>
        <v>50</v>
      </c>
      <c r="G52" s="237">
        <v>145</v>
      </c>
      <c r="H52" s="238">
        <v>193</v>
      </c>
      <c r="I52" s="238">
        <v>204</v>
      </c>
      <c r="J52" s="238">
        <v>174</v>
      </c>
      <c r="K52" s="238">
        <v>177</v>
      </c>
      <c r="L52" s="238">
        <v>169</v>
      </c>
      <c r="M52" s="238">
        <v>160</v>
      </c>
      <c r="N52" s="238">
        <v>178</v>
      </c>
      <c r="O52" s="238">
        <v>201</v>
      </c>
      <c r="P52" s="238">
        <v>152</v>
      </c>
      <c r="Q52" s="238">
        <v>163</v>
      </c>
      <c r="R52" s="238">
        <v>166</v>
      </c>
      <c r="S52" s="238">
        <v>170</v>
      </c>
      <c r="T52" s="238">
        <v>157</v>
      </c>
      <c r="U52" s="238">
        <v>171</v>
      </c>
      <c r="V52" s="238">
        <v>179</v>
      </c>
      <c r="W52" s="238">
        <v>170</v>
      </c>
      <c r="X52" s="238">
        <v>216</v>
      </c>
      <c r="Y52" s="238">
        <v>165</v>
      </c>
      <c r="Z52" s="238">
        <v>177</v>
      </c>
      <c r="AA52" s="238">
        <v>177</v>
      </c>
      <c r="AB52" s="238">
        <v>133</v>
      </c>
      <c r="AC52" s="238">
        <v>191</v>
      </c>
      <c r="AD52" s="238">
        <v>162</v>
      </c>
      <c r="AE52" s="238">
        <v>201</v>
      </c>
      <c r="AF52" s="238">
        <v>175</v>
      </c>
      <c r="AG52" s="238">
        <v>139</v>
      </c>
      <c r="AH52" s="238">
        <v>159</v>
      </c>
      <c r="AI52" s="238">
        <v>184</v>
      </c>
      <c r="AJ52" s="238">
        <v>195</v>
      </c>
      <c r="AK52" s="238">
        <v>224</v>
      </c>
      <c r="AL52" s="238">
        <v>142</v>
      </c>
      <c r="AM52" s="238">
        <v>193</v>
      </c>
      <c r="AN52" s="238">
        <v>179</v>
      </c>
      <c r="AO52" s="238">
        <v>174</v>
      </c>
      <c r="AP52" s="238">
        <v>164</v>
      </c>
      <c r="AQ52" s="238">
        <v>177</v>
      </c>
      <c r="AR52" s="238">
        <v>166</v>
      </c>
      <c r="AS52" s="238">
        <v>158</v>
      </c>
      <c r="AT52" s="238">
        <v>162</v>
      </c>
      <c r="AU52" s="238">
        <v>150</v>
      </c>
      <c r="AV52" s="238">
        <v>201</v>
      </c>
      <c r="AW52" s="238">
        <v>154</v>
      </c>
      <c r="AX52" s="238">
        <v>189</v>
      </c>
      <c r="AY52" s="238">
        <v>180</v>
      </c>
      <c r="AZ52" s="238">
        <v>145</v>
      </c>
      <c r="BA52" s="238">
        <v>187</v>
      </c>
      <c r="BB52" s="238">
        <v>178</v>
      </c>
      <c r="BC52" s="238">
        <v>169</v>
      </c>
      <c r="BD52" s="238">
        <v>168</v>
      </c>
      <c r="BE52"/>
      <c r="BF52"/>
      <c r="BG52"/>
      <c r="BH52"/>
    </row>
    <row r="53" spans="1:60" ht="12.75">
      <c r="A53" s="231">
        <v>49</v>
      </c>
      <c r="B53" s="232">
        <f t="shared" si="3"/>
        <v>19</v>
      </c>
      <c r="C53" s="233" t="s">
        <v>131</v>
      </c>
      <c r="D53" s="234" t="s">
        <v>14</v>
      </c>
      <c r="E53" s="235">
        <f t="shared" si="4"/>
        <v>171.64</v>
      </c>
      <c r="F53" s="236">
        <f t="shared" si="5"/>
        <v>50</v>
      </c>
      <c r="G53" s="237">
        <v>174</v>
      </c>
      <c r="H53" s="238">
        <v>185</v>
      </c>
      <c r="I53" s="238">
        <v>191</v>
      </c>
      <c r="J53" s="238">
        <v>146</v>
      </c>
      <c r="K53" s="238">
        <v>159</v>
      </c>
      <c r="L53" s="238">
        <v>160</v>
      </c>
      <c r="M53" s="238">
        <v>126</v>
      </c>
      <c r="N53" s="238">
        <v>133</v>
      </c>
      <c r="O53" s="238">
        <v>155</v>
      </c>
      <c r="P53" s="238">
        <v>202</v>
      </c>
      <c r="Q53" s="238">
        <v>160</v>
      </c>
      <c r="R53" s="238">
        <v>164</v>
      </c>
      <c r="S53" s="238">
        <v>161</v>
      </c>
      <c r="T53" s="238">
        <v>173</v>
      </c>
      <c r="U53" s="238">
        <v>180</v>
      </c>
      <c r="V53" s="238">
        <v>204</v>
      </c>
      <c r="W53" s="238">
        <v>184</v>
      </c>
      <c r="X53" s="238">
        <v>191</v>
      </c>
      <c r="Y53" s="238">
        <v>183</v>
      </c>
      <c r="Z53" s="238">
        <v>196</v>
      </c>
      <c r="AA53" s="238">
        <v>132</v>
      </c>
      <c r="AB53" s="238">
        <v>165</v>
      </c>
      <c r="AC53" s="238">
        <v>150</v>
      </c>
      <c r="AD53" s="238">
        <v>159</v>
      </c>
      <c r="AE53" s="238">
        <v>188</v>
      </c>
      <c r="AF53" s="238">
        <v>173</v>
      </c>
      <c r="AG53" s="238">
        <v>161</v>
      </c>
      <c r="AH53" s="238">
        <v>202</v>
      </c>
      <c r="AI53" s="238">
        <v>194</v>
      </c>
      <c r="AJ53" s="238">
        <v>186</v>
      </c>
      <c r="AK53" s="238">
        <v>155</v>
      </c>
      <c r="AL53" s="238">
        <v>159</v>
      </c>
      <c r="AM53" s="238">
        <v>188</v>
      </c>
      <c r="AN53" s="238">
        <v>170</v>
      </c>
      <c r="AO53" s="238">
        <v>179</v>
      </c>
      <c r="AP53" s="238">
        <v>167</v>
      </c>
      <c r="AQ53" s="238">
        <v>201</v>
      </c>
      <c r="AR53" s="238">
        <v>220</v>
      </c>
      <c r="AS53" s="238">
        <v>185</v>
      </c>
      <c r="AT53" s="238">
        <v>188</v>
      </c>
      <c r="AU53" s="238">
        <v>124</v>
      </c>
      <c r="AV53" s="238">
        <v>164</v>
      </c>
      <c r="AW53" s="238">
        <v>139</v>
      </c>
      <c r="AX53" s="238">
        <v>218</v>
      </c>
      <c r="AY53" s="238">
        <v>202</v>
      </c>
      <c r="AZ53" s="238">
        <v>138</v>
      </c>
      <c r="BA53" s="238">
        <v>203</v>
      </c>
      <c r="BB53" s="238">
        <v>173</v>
      </c>
      <c r="BC53" s="238">
        <v>141</v>
      </c>
      <c r="BD53" s="238">
        <v>131</v>
      </c>
      <c r="BE53"/>
      <c r="BF53"/>
      <c r="BG53"/>
      <c r="BH53"/>
    </row>
    <row r="54" spans="1:60" ht="12.75">
      <c r="A54" s="231">
        <v>50</v>
      </c>
      <c r="B54" s="232">
        <f t="shared" si="3"/>
        <v>21</v>
      </c>
      <c r="C54" s="233" t="s">
        <v>48</v>
      </c>
      <c r="D54" s="234" t="s">
        <v>49</v>
      </c>
      <c r="E54" s="235">
        <f t="shared" si="4"/>
        <v>166.92</v>
      </c>
      <c r="F54" s="236">
        <f t="shared" si="5"/>
        <v>50</v>
      </c>
      <c r="G54" s="237">
        <v>176</v>
      </c>
      <c r="H54" s="238">
        <v>161</v>
      </c>
      <c r="I54" s="238">
        <v>168</v>
      </c>
      <c r="J54" s="238">
        <v>193</v>
      </c>
      <c r="K54" s="238">
        <v>140</v>
      </c>
      <c r="L54" s="238">
        <v>188</v>
      </c>
      <c r="M54" s="238">
        <v>162</v>
      </c>
      <c r="N54" s="238">
        <v>179</v>
      </c>
      <c r="O54" s="238">
        <v>190</v>
      </c>
      <c r="P54" s="238">
        <v>160</v>
      </c>
      <c r="Q54" s="238">
        <v>150</v>
      </c>
      <c r="R54" s="238">
        <v>164</v>
      </c>
      <c r="S54" s="238">
        <v>182</v>
      </c>
      <c r="T54" s="238">
        <v>159</v>
      </c>
      <c r="U54" s="238">
        <v>189</v>
      </c>
      <c r="V54" s="238">
        <v>182</v>
      </c>
      <c r="W54" s="238">
        <v>189</v>
      </c>
      <c r="X54" s="238">
        <v>140</v>
      </c>
      <c r="Y54" s="238">
        <v>166</v>
      </c>
      <c r="Z54" s="238">
        <v>182</v>
      </c>
      <c r="AA54" s="238">
        <v>160</v>
      </c>
      <c r="AB54" s="238">
        <v>167</v>
      </c>
      <c r="AC54" s="238">
        <v>190</v>
      </c>
      <c r="AD54" s="238">
        <v>173</v>
      </c>
      <c r="AE54" s="238">
        <v>167</v>
      </c>
      <c r="AF54" s="238">
        <v>199</v>
      </c>
      <c r="AG54" s="238">
        <v>189</v>
      </c>
      <c r="AH54" s="238">
        <v>141</v>
      </c>
      <c r="AI54" s="238">
        <v>187</v>
      </c>
      <c r="AJ54" s="238">
        <v>159</v>
      </c>
      <c r="AK54" s="238">
        <v>167</v>
      </c>
      <c r="AL54" s="238">
        <v>142</v>
      </c>
      <c r="AM54" s="238">
        <v>187</v>
      </c>
      <c r="AN54" s="238">
        <v>173</v>
      </c>
      <c r="AO54" s="238">
        <v>200</v>
      </c>
      <c r="AP54" s="238">
        <v>169</v>
      </c>
      <c r="AQ54" s="238">
        <v>146</v>
      </c>
      <c r="AR54" s="238">
        <v>194</v>
      </c>
      <c r="AS54" s="238">
        <v>169</v>
      </c>
      <c r="AT54" s="238">
        <v>135</v>
      </c>
      <c r="AU54" s="238">
        <v>190</v>
      </c>
      <c r="AV54" s="238">
        <v>155</v>
      </c>
      <c r="AW54" s="238">
        <v>142</v>
      </c>
      <c r="AX54" s="238">
        <v>179</v>
      </c>
      <c r="AY54" s="238">
        <v>138</v>
      </c>
      <c r="AZ54" s="238">
        <v>126</v>
      </c>
      <c r="BA54" s="238">
        <v>136</v>
      </c>
      <c r="BB54" s="238">
        <v>189</v>
      </c>
      <c r="BC54" s="238">
        <v>120</v>
      </c>
      <c r="BD54" s="238">
        <v>137</v>
      </c>
      <c r="BE54"/>
      <c r="BF54"/>
      <c r="BG54"/>
      <c r="BH54"/>
    </row>
    <row r="55" spans="1:60" ht="12.75">
      <c r="A55" s="231">
        <v>51</v>
      </c>
      <c r="B55" s="232">
        <f t="shared" si="3"/>
        <v>10</v>
      </c>
      <c r="C55" s="233" t="s">
        <v>132</v>
      </c>
      <c r="D55" s="234" t="s">
        <v>14</v>
      </c>
      <c r="E55" s="235">
        <f t="shared" si="4"/>
        <v>188.98</v>
      </c>
      <c r="F55" s="236">
        <f t="shared" si="5"/>
        <v>50</v>
      </c>
      <c r="G55" s="237">
        <v>191</v>
      </c>
      <c r="H55" s="238">
        <v>190</v>
      </c>
      <c r="I55" s="238">
        <v>138</v>
      </c>
      <c r="J55" s="238">
        <v>211</v>
      </c>
      <c r="K55" s="238">
        <v>198</v>
      </c>
      <c r="L55" s="238">
        <v>172</v>
      </c>
      <c r="M55" s="238">
        <v>201</v>
      </c>
      <c r="N55" s="238">
        <v>187</v>
      </c>
      <c r="O55" s="238">
        <v>186</v>
      </c>
      <c r="P55" s="238">
        <v>279</v>
      </c>
      <c r="Q55" s="238">
        <v>201</v>
      </c>
      <c r="R55" s="238">
        <v>243</v>
      </c>
      <c r="S55" s="238">
        <v>162</v>
      </c>
      <c r="T55" s="238">
        <v>147</v>
      </c>
      <c r="U55" s="238">
        <v>216</v>
      </c>
      <c r="V55" s="238">
        <v>193</v>
      </c>
      <c r="W55" s="238">
        <v>212</v>
      </c>
      <c r="X55" s="238">
        <v>166</v>
      </c>
      <c r="Y55" s="238">
        <v>159</v>
      </c>
      <c r="Z55" s="238">
        <v>148</v>
      </c>
      <c r="AA55" s="238">
        <v>212</v>
      </c>
      <c r="AB55" s="238">
        <v>204</v>
      </c>
      <c r="AC55" s="238">
        <v>199</v>
      </c>
      <c r="AD55" s="238">
        <v>209</v>
      </c>
      <c r="AE55" s="238">
        <v>208</v>
      </c>
      <c r="AF55" s="238">
        <v>261</v>
      </c>
      <c r="AG55" s="238">
        <v>150</v>
      </c>
      <c r="AH55" s="238">
        <v>166</v>
      </c>
      <c r="AI55" s="238">
        <v>161</v>
      </c>
      <c r="AJ55" s="238">
        <v>183</v>
      </c>
      <c r="AK55" s="238">
        <v>171</v>
      </c>
      <c r="AL55" s="238">
        <v>185</v>
      </c>
      <c r="AM55" s="238">
        <v>168</v>
      </c>
      <c r="AN55" s="238">
        <v>254</v>
      </c>
      <c r="AO55" s="238">
        <v>161</v>
      </c>
      <c r="AP55" s="238">
        <v>185</v>
      </c>
      <c r="AQ55" s="238">
        <v>172</v>
      </c>
      <c r="AR55" s="238">
        <v>204</v>
      </c>
      <c r="AS55" s="238">
        <v>196</v>
      </c>
      <c r="AT55" s="238">
        <v>198</v>
      </c>
      <c r="AU55" s="238">
        <v>171</v>
      </c>
      <c r="AV55" s="238">
        <v>164</v>
      </c>
      <c r="AW55" s="238">
        <v>181</v>
      </c>
      <c r="AX55" s="238">
        <v>243</v>
      </c>
      <c r="AY55" s="238">
        <v>165</v>
      </c>
      <c r="AZ55" s="238">
        <v>157</v>
      </c>
      <c r="BA55" s="238">
        <v>208</v>
      </c>
      <c r="BB55" s="238">
        <v>183</v>
      </c>
      <c r="BC55" s="238">
        <v>160</v>
      </c>
      <c r="BD55" s="238">
        <v>170</v>
      </c>
      <c r="BE55"/>
      <c r="BF55"/>
      <c r="BG55"/>
      <c r="BH55"/>
    </row>
    <row r="56" spans="1:60" ht="12.75">
      <c r="A56" s="231">
        <v>52</v>
      </c>
      <c r="B56" s="232">
        <f t="shared" si="3"/>
        <v>15</v>
      </c>
      <c r="C56" s="233" t="s">
        <v>85</v>
      </c>
      <c r="D56" s="234" t="s">
        <v>14</v>
      </c>
      <c r="E56" s="235">
        <f t="shared" si="4"/>
        <v>178.02</v>
      </c>
      <c r="F56" s="236">
        <f t="shared" si="5"/>
        <v>50</v>
      </c>
      <c r="G56" s="237">
        <v>145</v>
      </c>
      <c r="H56" s="238">
        <v>171</v>
      </c>
      <c r="I56" s="238">
        <v>147</v>
      </c>
      <c r="J56" s="238">
        <v>155</v>
      </c>
      <c r="K56" s="238">
        <v>170</v>
      </c>
      <c r="L56" s="238">
        <v>147</v>
      </c>
      <c r="M56" s="238">
        <v>167</v>
      </c>
      <c r="N56" s="238">
        <v>171</v>
      </c>
      <c r="O56" s="238">
        <v>172</v>
      </c>
      <c r="P56" s="238">
        <v>218</v>
      </c>
      <c r="Q56" s="238">
        <v>185</v>
      </c>
      <c r="R56" s="238">
        <v>176</v>
      </c>
      <c r="S56" s="238">
        <v>200</v>
      </c>
      <c r="T56" s="238">
        <v>147</v>
      </c>
      <c r="U56" s="238">
        <v>162</v>
      </c>
      <c r="V56" s="238">
        <v>202</v>
      </c>
      <c r="W56" s="238">
        <v>232</v>
      </c>
      <c r="X56" s="238">
        <v>202</v>
      </c>
      <c r="Y56" s="238">
        <v>214</v>
      </c>
      <c r="Z56" s="238">
        <v>178</v>
      </c>
      <c r="AA56" s="238">
        <v>191</v>
      </c>
      <c r="AB56" s="238">
        <v>163</v>
      </c>
      <c r="AC56" s="238">
        <v>267</v>
      </c>
      <c r="AD56" s="238">
        <v>170</v>
      </c>
      <c r="AE56" s="238">
        <v>235</v>
      </c>
      <c r="AF56" s="238">
        <v>179</v>
      </c>
      <c r="AG56" s="238">
        <v>143</v>
      </c>
      <c r="AH56" s="238">
        <v>156</v>
      </c>
      <c r="AI56" s="238">
        <v>199</v>
      </c>
      <c r="AJ56" s="238">
        <v>165</v>
      </c>
      <c r="AK56" s="238">
        <v>162</v>
      </c>
      <c r="AL56" s="238">
        <v>134</v>
      </c>
      <c r="AM56" s="238">
        <v>189</v>
      </c>
      <c r="AN56" s="238">
        <v>177</v>
      </c>
      <c r="AO56" s="238">
        <v>239</v>
      </c>
      <c r="AP56" s="238">
        <v>173</v>
      </c>
      <c r="AQ56" s="238">
        <v>164</v>
      </c>
      <c r="AR56" s="238">
        <v>176</v>
      </c>
      <c r="AS56" s="238">
        <v>195</v>
      </c>
      <c r="AT56" s="238">
        <v>193</v>
      </c>
      <c r="AU56" s="238">
        <v>145</v>
      </c>
      <c r="AV56" s="238">
        <v>175</v>
      </c>
      <c r="AW56" s="238">
        <v>159</v>
      </c>
      <c r="AX56" s="238">
        <v>102</v>
      </c>
      <c r="AY56" s="238">
        <v>190</v>
      </c>
      <c r="AZ56" s="238">
        <v>162</v>
      </c>
      <c r="BA56" s="238">
        <v>136</v>
      </c>
      <c r="BB56" s="238">
        <v>223</v>
      </c>
      <c r="BC56" s="238">
        <v>183</v>
      </c>
      <c r="BD56" s="238">
        <v>195</v>
      </c>
      <c r="BE56"/>
      <c r="BF56"/>
      <c r="BG56"/>
      <c r="BH56"/>
    </row>
    <row r="57" spans="1:60" ht="12.75">
      <c r="A57" s="231">
        <v>53</v>
      </c>
      <c r="B57" s="232">
        <f t="shared" si="3"/>
        <v>11</v>
      </c>
      <c r="C57" s="233" t="s">
        <v>133</v>
      </c>
      <c r="D57" s="234" t="s">
        <v>14</v>
      </c>
      <c r="E57" s="235">
        <f t="shared" si="4"/>
        <v>187.88235294117646</v>
      </c>
      <c r="F57" s="236">
        <f t="shared" si="5"/>
        <v>17</v>
      </c>
      <c r="G57" s="237">
        <v>244</v>
      </c>
      <c r="H57" s="238">
        <v>221</v>
      </c>
      <c r="I57" s="238">
        <v>167</v>
      </c>
      <c r="J57" s="238">
        <v>192</v>
      </c>
      <c r="K57" s="238">
        <v>179</v>
      </c>
      <c r="L57" s="238">
        <v>244</v>
      </c>
      <c r="M57" s="238">
        <v>144</v>
      </c>
      <c r="N57" s="238">
        <v>211</v>
      </c>
      <c r="O57" s="238">
        <v>173</v>
      </c>
      <c r="P57" s="238">
        <v>249</v>
      </c>
      <c r="Q57" s="238">
        <v>204</v>
      </c>
      <c r="R57" s="238">
        <v>168</v>
      </c>
      <c r="S57" s="238">
        <v>213</v>
      </c>
      <c r="T57" s="238">
        <v>157</v>
      </c>
      <c r="U57" s="238">
        <v>124</v>
      </c>
      <c r="V57" s="238">
        <v>168</v>
      </c>
      <c r="W57" s="238">
        <v>136</v>
      </c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/>
      <c r="BF57"/>
      <c r="BG57"/>
      <c r="BH57"/>
    </row>
    <row r="58" spans="1:60" ht="12.75">
      <c r="A58" s="231">
        <v>54</v>
      </c>
      <c r="B58" s="232">
        <f t="shared" si="3"/>
        <v>8</v>
      </c>
      <c r="C58" s="233" t="s">
        <v>134</v>
      </c>
      <c r="D58" s="234" t="s">
        <v>14</v>
      </c>
      <c r="E58" s="235">
        <f t="shared" si="4"/>
        <v>193.96</v>
      </c>
      <c r="F58" s="236">
        <f t="shared" si="5"/>
        <v>50</v>
      </c>
      <c r="G58" s="237">
        <v>170</v>
      </c>
      <c r="H58" s="238">
        <v>183</v>
      </c>
      <c r="I58" s="238">
        <v>214</v>
      </c>
      <c r="J58" s="238">
        <v>197</v>
      </c>
      <c r="K58" s="238">
        <v>171</v>
      </c>
      <c r="L58" s="238">
        <v>164</v>
      </c>
      <c r="M58" s="238">
        <v>179</v>
      </c>
      <c r="N58" s="238">
        <v>244</v>
      </c>
      <c r="O58" s="238">
        <v>185</v>
      </c>
      <c r="P58" s="238">
        <v>190</v>
      </c>
      <c r="Q58" s="238">
        <v>191</v>
      </c>
      <c r="R58" s="238">
        <v>162</v>
      </c>
      <c r="S58" s="238">
        <v>189</v>
      </c>
      <c r="T58" s="238">
        <v>206</v>
      </c>
      <c r="U58" s="238">
        <v>245</v>
      </c>
      <c r="V58" s="238">
        <v>182</v>
      </c>
      <c r="W58" s="238">
        <v>226</v>
      </c>
      <c r="X58" s="238">
        <v>203</v>
      </c>
      <c r="Y58" s="238">
        <v>182</v>
      </c>
      <c r="Z58" s="238">
        <v>183</v>
      </c>
      <c r="AA58" s="238">
        <v>290</v>
      </c>
      <c r="AB58" s="238">
        <v>170</v>
      </c>
      <c r="AC58" s="238">
        <v>233</v>
      </c>
      <c r="AD58" s="238">
        <v>196</v>
      </c>
      <c r="AE58" s="238">
        <v>167</v>
      </c>
      <c r="AF58" s="238">
        <v>186</v>
      </c>
      <c r="AG58" s="238">
        <v>174</v>
      </c>
      <c r="AH58" s="238">
        <v>213</v>
      </c>
      <c r="AI58" s="238">
        <v>189</v>
      </c>
      <c r="AJ58" s="238">
        <v>161</v>
      </c>
      <c r="AK58" s="238">
        <v>191</v>
      </c>
      <c r="AL58" s="238">
        <v>224</v>
      </c>
      <c r="AM58" s="238">
        <v>159</v>
      </c>
      <c r="AN58" s="238">
        <v>202</v>
      </c>
      <c r="AO58" s="238">
        <v>213</v>
      </c>
      <c r="AP58" s="238">
        <v>194</v>
      </c>
      <c r="AQ58" s="238">
        <v>240</v>
      </c>
      <c r="AR58" s="238">
        <v>181</v>
      </c>
      <c r="AS58" s="238">
        <v>207</v>
      </c>
      <c r="AT58" s="238">
        <v>194</v>
      </c>
      <c r="AU58" s="238">
        <v>223</v>
      </c>
      <c r="AV58" s="238">
        <v>210</v>
      </c>
      <c r="AW58" s="238">
        <v>196</v>
      </c>
      <c r="AX58" s="238">
        <v>186</v>
      </c>
      <c r="AY58" s="238">
        <v>207</v>
      </c>
      <c r="AZ58" s="238">
        <v>179</v>
      </c>
      <c r="BA58" s="238">
        <v>119</v>
      </c>
      <c r="BB58" s="238">
        <v>180</v>
      </c>
      <c r="BC58" s="238">
        <v>167</v>
      </c>
      <c r="BD58" s="238">
        <v>181</v>
      </c>
      <c r="BE58"/>
      <c r="BF58"/>
      <c r="BG58"/>
      <c r="BH58"/>
    </row>
    <row r="59" spans="1:60" ht="12.75">
      <c r="A59" s="231">
        <v>55</v>
      </c>
      <c r="B59" s="232">
        <f t="shared" si="3"/>
        <v>26</v>
      </c>
      <c r="C59" s="233" t="s">
        <v>79</v>
      </c>
      <c r="D59" s="234" t="s">
        <v>14</v>
      </c>
      <c r="E59" s="235">
        <f t="shared" si="4"/>
        <v>156.80769230769232</v>
      </c>
      <c r="F59" s="236">
        <f t="shared" si="5"/>
        <v>26</v>
      </c>
      <c r="G59" s="237">
        <v>124</v>
      </c>
      <c r="H59" s="238">
        <v>217</v>
      </c>
      <c r="I59" s="238">
        <v>145</v>
      </c>
      <c r="J59" s="238">
        <v>169</v>
      </c>
      <c r="K59" s="238">
        <v>113</v>
      </c>
      <c r="L59" s="238">
        <v>122</v>
      </c>
      <c r="M59" s="238">
        <v>172</v>
      </c>
      <c r="N59" s="238">
        <v>168</v>
      </c>
      <c r="O59" s="238">
        <v>163</v>
      </c>
      <c r="P59" s="238">
        <v>180</v>
      </c>
      <c r="Q59" s="238">
        <v>128</v>
      </c>
      <c r="R59" s="238">
        <v>161</v>
      </c>
      <c r="S59" s="238">
        <v>164</v>
      </c>
      <c r="T59" s="238">
        <v>210</v>
      </c>
      <c r="U59" s="238">
        <v>106</v>
      </c>
      <c r="V59" s="238">
        <v>141</v>
      </c>
      <c r="W59" s="238">
        <v>154</v>
      </c>
      <c r="X59" s="238">
        <v>130</v>
      </c>
      <c r="Y59" s="238">
        <v>158</v>
      </c>
      <c r="Z59" s="238">
        <v>119</v>
      </c>
      <c r="AA59" s="238">
        <v>166</v>
      </c>
      <c r="AB59" s="238">
        <v>191</v>
      </c>
      <c r="AC59" s="238">
        <v>189</v>
      </c>
      <c r="AD59" s="238">
        <v>164</v>
      </c>
      <c r="AE59" s="238">
        <v>189</v>
      </c>
      <c r="AF59" s="238">
        <v>134</v>
      </c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/>
      <c r="BF59"/>
      <c r="BG59"/>
      <c r="BH59"/>
    </row>
    <row r="60" spans="1:60" ht="12.75">
      <c r="A60" s="231">
        <v>56</v>
      </c>
      <c r="B60" s="232">
        <f t="shared" si="3"/>
        <v>21</v>
      </c>
      <c r="C60" s="233" t="s">
        <v>56</v>
      </c>
      <c r="D60" s="234" t="s">
        <v>14</v>
      </c>
      <c r="E60" s="235">
        <f t="shared" si="4"/>
        <v>166.38</v>
      </c>
      <c r="F60" s="236">
        <f t="shared" si="5"/>
        <v>50</v>
      </c>
      <c r="G60" s="237">
        <v>147</v>
      </c>
      <c r="H60" s="238">
        <v>177</v>
      </c>
      <c r="I60" s="238">
        <v>157</v>
      </c>
      <c r="J60" s="238">
        <v>170</v>
      </c>
      <c r="K60" s="238">
        <v>182</v>
      </c>
      <c r="L60" s="238">
        <v>182</v>
      </c>
      <c r="M60" s="238">
        <v>168</v>
      </c>
      <c r="N60" s="238">
        <v>203</v>
      </c>
      <c r="O60" s="238">
        <v>141</v>
      </c>
      <c r="P60" s="238">
        <v>231</v>
      </c>
      <c r="Q60" s="238">
        <v>141</v>
      </c>
      <c r="R60" s="238">
        <v>180</v>
      </c>
      <c r="S60" s="238">
        <v>146</v>
      </c>
      <c r="T60" s="238">
        <v>128</v>
      </c>
      <c r="U60" s="238">
        <v>246</v>
      </c>
      <c r="V60" s="238">
        <v>214</v>
      </c>
      <c r="W60" s="238">
        <v>197</v>
      </c>
      <c r="X60" s="238">
        <v>159</v>
      </c>
      <c r="Y60" s="238">
        <v>176</v>
      </c>
      <c r="Z60" s="238">
        <v>160</v>
      </c>
      <c r="AA60" s="238">
        <v>173</v>
      </c>
      <c r="AB60" s="238">
        <v>137</v>
      </c>
      <c r="AC60" s="238">
        <v>161</v>
      </c>
      <c r="AD60" s="238">
        <v>141</v>
      </c>
      <c r="AE60" s="238">
        <v>110</v>
      </c>
      <c r="AF60" s="238">
        <v>134</v>
      </c>
      <c r="AG60" s="238">
        <v>137</v>
      </c>
      <c r="AH60" s="238">
        <v>122</v>
      </c>
      <c r="AI60" s="238">
        <v>123</v>
      </c>
      <c r="AJ60" s="238">
        <v>215</v>
      </c>
      <c r="AK60" s="238">
        <v>170</v>
      </c>
      <c r="AL60" s="238">
        <v>144</v>
      </c>
      <c r="AM60" s="238">
        <v>186</v>
      </c>
      <c r="AN60" s="238">
        <v>134</v>
      </c>
      <c r="AO60" s="238">
        <v>157</v>
      </c>
      <c r="AP60" s="238">
        <v>226</v>
      </c>
      <c r="AQ60" s="238">
        <v>191</v>
      </c>
      <c r="AR60" s="238">
        <v>163</v>
      </c>
      <c r="AS60" s="238">
        <v>188</v>
      </c>
      <c r="AT60" s="238">
        <v>158</v>
      </c>
      <c r="AU60" s="238">
        <v>170</v>
      </c>
      <c r="AV60" s="238">
        <v>190</v>
      </c>
      <c r="AW60" s="238">
        <v>200</v>
      </c>
      <c r="AX60" s="238">
        <v>160</v>
      </c>
      <c r="AY60" s="238">
        <v>150</v>
      </c>
      <c r="AZ60" s="238">
        <v>107</v>
      </c>
      <c r="BA60" s="238">
        <v>135</v>
      </c>
      <c r="BB60" s="238">
        <v>177</v>
      </c>
      <c r="BC60" s="238">
        <v>174</v>
      </c>
      <c r="BD60" s="238">
        <v>181</v>
      </c>
      <c r="BE60"/>
      <c r="BF60"/>
      <c r="BG60"/>
      <c r="BH60"/>
    </row>
    <row r="61" spans="1:60" ht="12.75">
      <c r="A61" s="231">
        <v>57</v>
      </c>
      <c r="B61" s="232">
        <f t="shared" si="3"/>
        <v>27</v>
      </c>
      <c r="C61" s="233" t="s">
        <v>88</v>
      </c>
      <c r="D61" s="234" t="s">
        <v>14</v>
      </c>
      <c r="E61" s="235">
        <f t="shared" si="4"/>
        <v>154.34</v>
      </c>
      <c r="F61" s="236">
        <f t="shared" si="5"/>
        <v>50</v>
      </c>
      <c r="G61" s="237">
        <v>129</v>
      </c>
      <c r="H61" s="238">
        <v>120</v>
      </c>
      <c r="I61" s="238">
        <v>129</v>
      </c>
      <c r="J61" s="238">
        <v>180</v>
      </c>
      <c r="K61" s="238">
        <v>119</v>
      </c>
      <c r="L61" s="238">
        <v>160</v>
      </c>
      <c r="M61" s="238">
        <v>134</v>
      </c>
      <c r="N61" s="238">
        <v>138</v>
      </c>
      <c r="O61" s="238">
        <v>154</v>
      </c>
      <c r="P61" s="238">
        <v>214</v>
      </c>
      <c r="Q61" s="238">
        <v>118</v>
      </c>
      <c r="R61" s="238">
        <v>188</v>
      </c>
      <c r="S61" s="238">
        <v>174</v>
      </c>
      <c r="T61" s="238">
        <v>135</v>
      </c>
      <c r="U61" s="238">
        <v>189</v>
      </c>
      <c r="V61" s="238">
        <v>114</v>
      </c>
      <c r="W61" s="238">
        <v>170</v>
      </c>
      <c r="X61" s="238">
        <v>169</v>
      </c>
      <c r="Y61" s="238">
        <v>177</v>
      </c>
      <c r="Z61" s="238">
        <v>152</v>
      </c>
      <c r="AA61" s="238">
        <v>175</v>
      </c>
      <c r="AB61" s="238">
        <v>156</v>
      </c>
      <c r="AC61" s="238">
        <v>141</v>
      </c>
      <c r="AD61" s="238">
        <v>154</v>
      </c>
      <c r="AE61" s="238">
        <v>158</v>
      </c>
      <c r="AF61" s="238">
        <v>126</v>
      </c>
      <c r="AG61" s="238">
        <v>162</v>
      </c>
      <c r="AH61" s="238">
        <v>135</v>
      </c>
      <c r="AI61" s="238">
        <v>131</v>
      </c>
      <c r="AJ61" s="238">
        <v>139</v>
      </c>
      <c r="AK61" s="238">
        <v>114</v>
      </c>
      <c r="AL61" s="238">
        <v>150</v>
      </c>
      <c r="AM61" s="238">
        <v>164</v>
      </c>
      <c r="AN61" s="238">
        <v>149</v>
      </c>
      <c r="AO61" s="238">
        <v>146</v>
      </c>
      <c r="AP61" s="238">
        <v>163</v>
      </c>
      <c r="AQ61" s="238">
        <v>137</v>
      </c>
      <c r="AR61" s="238">
        <v>168</v>
      </c>
      <c r="AS61" s="238">
        <v>177</v>
      </c>
      <c r="AT61" s="238">
        <v>138</v>
      </c>
      <c r="AU61" s="238">
        <v>154</v>
      </c>
      <c r="AV61" s="238">
        <v>149</v>
      </c>
      <c r="AW61" s="238">
        <v>202</v>
      </c>
      <c r="AX61" s="238">
        <v>199</v>
      </c>
      <c r="AY61" s="238">
        <v>179</v>
      </c>
      <c r="AZ61" s="238">
        <v>168</v>
      </c>
      <c r="BA61" s="238">
        <v>155</v>
      </c>
      <c r="BB61" s="238">
        <v>120</v>
      </c>
      <c r="BC61" s="238">
        <v>166</v>
      </c>
      <c r="BD61" s="238">
        <v>179</v>
      </c>
      <c r="BE61"/>
      <c r="BF61"/>
      <c r="BG61"/>
      <c r="BH61"/>
    </row>
    <row r="62" spans="1:66" ht="12.75">
      <c r="A62" s="231">
        <v>58</v>
      </c>
      <c r="B62" s="232">
        <f t="shared" si="3"/>
        <v>31</v>
      </c>
      <c r="C62" s="233" t="s">
        <v>135</v>
      </c>
      <c r="D62" s="234" t="s">
        <v>14</v>
      </c>
      <c r="E62" s="235">
        <f t="shared" si="4"/>
        <v>147.26</v>
      </c>
      <c r="F62" s="236">
        <f t="shared" si="5"/>
        <v>50</v>
      </c>
      <c r="G62" s="237">
        <v>174</v>
      </c>
      <c r="H62" s="238">
        <v>145</v>
      </c>
      <c r="I62" s="238">
        <v>109</v>
      </c>
      <c r="J62" s="238">
        <v>107</v>
      </c>
      <c r="K62" s="238">
        <v>99</v>
      </c>
      <c r="L62" s="238">
        <v>165</v>
      </c>
      <c r="M62" s="238">
        <v>163</v>
      </c>
      <c r="N62" s="238">
        <v>196</v>
      </c>
      <c r="O62" s="238">
        <v>155</v>
      </c>
      <c r="P62" s="238">
        <v>159</v>
      </c>
      <c r="Q62" s="238">
        <v>155</v>
      </c>
      <c r="R62" s="238">
        <v>152</v>
      </c>
      <c r="S62" s="238">
        <v>138</v>
      </c>
      <c r="T62" s="238">
        <v>146</v>
      </c>
      <c r="U62" s="238">
        <v>132</v>
      </c>
      <c r="V62" s="238">
        <v>144</v>
      </c>
      <c r="W62" s="238">
        <v>117</v>
      </c>
      <c r="X62" s="238">
        <v>189</v>
      </c>
      <c r="Y62" s="238">
        <v>112</v>
      </c>
      <c r="Z62" s="238">
        <v>157</v>
      </c>
      <c r="AA62" s="238">
        <v>152</v>
      </c>
      <c r="AB62" s="238">
        <v>222</v>
      </c>
      <c r="AC62" s="238">
        <v>146</v>
      </c>
      <c r="AD62" s="238">
        <v>130</v>
      </c>
      <c r="AE62" s="238">
        <v>101</v>
      </c>
      <c r="AF62" s="238">
        <v>107</v>
      </c>
      <c r="AG62" s="238">
        <v>145</v>
      </c>
      <c r="AH62" s="238">
        <v>166</v>
      </c>
      <c r="AI62" s="238">
        <v>166</v>
      </c>
      <c r="AJ62" s="238">
        <v>167</v>
      </c>
      <c r="AK62" s="238">
        <v>140</v>
      </c>
      <c r="AL62" s="238">
        <v>116</v>
      </c>
      <c r="AM62" s="238">
        <v>150</v>
      </c>
      <c r="AN62" s="238">
        <v>125</v>
      </c>
      <c r="AO62" s="238">
        <v>159</v>
      </c>
      <c r="AP62" s="238">
        <v>172</v>
      </c>
      <c r="AQ62" s="238">
        <v>201</v>
      </c>
      <c r="AR62" s="238">
        <v>127</v>
      </c>
      <c r="AS62" s="238">
        <v>160</v>
      </c>
      <c r="AT62" s="238">
        <v>134</v>
      </c>
      <c r="AU62" s="238">
        <v>142</v>
      </c>
      <c r="AV62" s="238">
        <v>125</v>
      </c>
      <c r="AW62" s="238">
        <v>153</v>
      </c>
      <c r="AX62" s="238">
        <v>150</v>
      </c>
      <c r="AY62" s="238">
        <v>139</v>
      </c>
      <c r="AZ62" s="238">
        <v>160</v>
      </c>
      <c r="BA62" s="238">
        <v>147</v>
      </c>
      <c r="BB62" s="238">
        <v>143</v>
      </c>
      <c r="BC62" s="238">
        <v>154</v>
      </c>
      <c r="BD62" s="238">
        <v>150</v>
      </c>
      <c r="BE62"/>
      <c r="BF62"/>
      <c r="BG62" s="240"/>
      <c r="BH62" s="240"/>
      <c r="BI62" s="240"/>
      <c r="BJ62" s="240"/>
      <c r="BK62" s="240"/>
      <c r="BL62" s="240"/>
      <c r="BM62" s="240"/>
      <c r="BN62" s="239"/>
    </row>
    <row r="63" spans="1:60" ht="12.75">
      <c r="A63" s="231">
        <v>59</v>
      </c>
      <c r="B63" s="232">
        <f t="shared" si="3"/>
        <v>24</v>
      </c>
      <c r="C63" s="233" t="s">
        <v>136</v>
      </c>
      <c r="D63" s="234" t="s">
        <v>14</v>
      </c>
      <c r="E63" s="235">
        <f t="shared" si="4"/>
        <v>160.85</v>
      </c>
      <c r="F63" s="236">
        <f t="shared" si="5"/>
        <v>20</v>
      </c>
      <c r="G63" s="237">
        <v>159</v>
      </c>
      <c r="H63" s="238">
        <v>122</v>
      </c>
      <c r="I63" s="238">
        <v>132</v>
      </c>
      <c r="J63" s="238">
        <v>149</v>
      </c>
      <c r="K63" s="238">
        <v>193</v>
      </c>
      <c r="L63" s="238">
        <v>181</v>
      </c>
      <c r="M63" s="238">
        <v>201</v>
      </c>
      <c r="N63" s="238">
        <v>169</v>
      </c>
      <c r="O63" s="238">
        <v>182</v>
      </c>
      <c r="P63" s="238">
        <v>139</v>
      </c>
      <c r="Q63" s="238">
        <v>126</v>
      </c>
      <c r="R63" s="238">
        <v>181</v>
      </c>
      <c r="S63" s="238">
        <v>156</v>
      </c>
      <c r="T63" s="238">
        <v>180</v>
      </c>
      <c r="U63" s="238">
        <v>141</v>
      </c>
      <c r="V63" s="238">
        <v>143</v>
      </c>
      <c r="W63" s="238">
        <v>138</v>
      </c>
      <c r="X63" s="238">
        <v>225</v>
      </c>
      <c r="Y63" s="238">
        <v>146</v>
      </c>
      <c r="Z63" s="238">
        <v>154</v>
      </c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/>
      <c r="BF63"/>
      <c r="BG63"/>
      <c r="BH63"/>
    </row>
    <row r="64" spans="1:66" ht="12.75">
      <c r="A64" s="231">
        <v>60</v>
      </c>
      <c r="B64" s="232">
        <f t="shared" si="3"/>
        <v>19</v>
      </c>
      <c r="C64" s="233" t="s">
        <v>137</v>
      </c>
      <c r="D64" s="234" t="s">
        <v>14</v>
      </c>
      <c r="E64" s="235">
        <f t="shared" si="4"/>
        <v>170.5</v>
      </c>
      <c r="F64" s="236">
        <f t="shared" si="5"/>
        <v>6</v>
      </c>
      <c r="G64" s="237">
        <v>158</v>
      </c>
      <c r="H64" s="238">
        <v>205</v>
      </c>
      <c r="I64" s="238">
        <v>147</v>
      </c>
      <c r="J64" s="238">
        <v>154</v>
      </c>
      <c r="K64" s="238">
        <v>177</v>
      </c>
      <c r="L64" s="238">
        <v>182</v>
      </c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/>
      <c r="BF64"/>
      <c r="BG64" s="240"/>
      <c r="BH64" s="240"/>
      <c r="BI64" s="239"/>
      <c r="BJ64" s="239"/>
      <c r="BK64" s="239"/>
      <c r="BL64" s="239"/>
      <c r="BM64" s="239"/>
      <c r="BN64" s="239"/>
    </row>
    <row r="65" spans="1:66" ht="12.75">
      <c r="A65" s="231">
        <v>61</v>
      </c>
      <c r="B65" s="232">
        <f t="shared" si="3"/>
        <v>5</v>
      </c>
      <c r="C65" s="233" t="s">
        <v>138</v>
      </c>
      <c r="D65" s="234" t="s">
        <v>14</v>
      </c>
      <c r="E65" s="235">
        <f t="shared" si="4"/>
        <v>198.62</v>
      </c>
      <c r="F65" s="236">
        <f t="shared" si="5"/>
        <v>50</v>
      </c>
      <c r="G65" s="237">
        <v>170</v>
      </c>
      <c r="H65" s="238">
        <v>201</v>
      </c>
      <c r="I65" s="238">
        <v>217</v>
      </c>
      <c r="J65" s="238">
        <v>212</v>
      </c>
      <c r="K65" s="238">
        <v>212</v>
      </c>
      <c r="L65" s="238">
        <v>198</v>
      </c>
      <c r="M65" s="238">
        <v>222</v>
      </c>
      <c r="N65" s="238">
        <v>187</v>
      </c>
      <c r="O65" s="238">
        <v>215</v>
      </c>
      <c r="P65" s="238">
        <v>151</v>
      </c>
      <c r="Q65" s="238">
        <v>225</v>
      </c>
      <c r="R65" s="238">
        <v>159</v>
      </c>
      <c r="S65" s="238">
        <v>229</v>
      </c>
      <c r="T65" s="238">
        <v>236</v>
      </c>
      <c r="U65" s="238">
        <v>214</v>
      </c>
      <c r="V65" s="238">
        <v>242</v>
      </c>
      <c r="W65" s="238">
        <v>212</v>
      </c>
      <c r="X65" s="238">
        <v>214</v>
      </c>
      <c r="Y65" s="238">
        <v>257</v>
      </c>
      <c r="Z65" s="238">
        <v>215</v>
      </c>
      <c r="AA65" s="238">
        <v>228</v>
      </c>
      <c r="AB65" s="238">
        <v>173</v>
      </c>
      <c r="AC65" s="238">
        <v>157</v>
      </c>
      <c r="AD65" s="238">
        <v>224</v>
      </c>
      <c r="AE65" s="238">
        <v>223</v>
      </c>
      <c r="AF65" s="238">
        <v>188</v>
      </c>
      <c r="AG65" s="238">
        <v>212</v>
      </c>
      <c r="AH65" s="238">
        <v>189</v>
      </c>
      <c r="AI65" s="238">
        <v>193</v>
      </c>
      <c r="AJ65" s="238">
        <v>180</v>
      </c>
      <c r="AK65" s="238">
        <v>173</v>
      </c>
      <c r="AL65" s="238">
        <v>214</v>
      </c>
      <c r="AM65" s="238">
        <v>173</v>
      </c>
      <c r="AN65" s="238">
        <v>179</v>
      </c>
      <c r="AO65" s="238">
        <v>154</v>
      </c>
      <c r="AP65" s="238">
        <v>183</v>
      </c>
      <c r="AQ65" s="238">
        <v>171</v>
      </c>
      <c r="AR65" s="238">
        <v>183</v>
      </c>
      <c r="AS65" s="238">
        <v>214</v>
      </c>
      <c r="AT65" s="238">
        <v>197</v>
      </c>
      <c r="AU65" s="238">
        <v>152</v>
      </c>
      <c r="AV65" s="238">
        <v>213</v>
      </c>
      <c r="AW65" s="238">
        <v>210</v>
      </c>
      <c r="AX65" s="238">
        <v>192</v>
      </c>
      <c r="AY65" s="238">
        <v>198</v>
      </c>
      <c r="AZ65" s="238">
        <v>179</v>
      </c>
      <c r="BA65" s="238">
        <v>192</v>
      </c>
      <c r="BB65" s="238">
        <v>190</v>
      </c>
      <c r="BC65" s="238">
        <v>198</v>
      </c>
      <c r="BD65" s="238">
        <v>211</v>
      </c>
      <c r="BE65"/>
      <c r="BF65"/>
      <c r="BG65" s="240"/>
      <c r="BH65" s="240"/>
      <c r="BI65" s="239"/>
      <c r="BJ65" s="239"/>
      <c r="BK65" s="239"/>
      <c r="BL65" s="239"/>
      <c r="BM65" s="239"/>
      <c r="BN65" s="239"/>
    </row>
    <row r="66" spans="1:66" ht="12.75">
      <c r="A66" s="231">
        <v>62</v>
      </c>
      <c r="B66" s="232">
        <f t="shared" si="3"/>
        <v>7</v>
      </c>
      <c r="C66" s="233" t="s">
        <v>139</v>
      </c>
      <c r="D66" s="234" t="s">
        <v>49</v>
      </c>
      <c r="E66" s="235">
        <f t="shared" si="4"/>
        <v>195.4</v>
      </c>
      <c r="F66" s="236">
        <f t="shared" si="5"/>
        <v>5</v>
      </c>
      <c r="G66" s="237">
        <v>161</v>
      </c>
      <c r="H66" s="238">
        <v>204</v>
      </c>
      <c r="I66" s="238">
        <v>193</v>
      </c>
      <c r="J66" s="238">
        <v>238</v>
      </c>
      <c r="K66" s="238">
        <v>181</v>
      </c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/>
      <c r="BF66"/>
      <c r="BG66" s="240"/>
      <c r="BH66" s="240"/>
      <c r="BI66" s="240"/>
      <c r="BJ66" s="240"/>
      <c r="BK66" s="240"/>
      <c r="BL66" s="240"/>
      <c r="BM66" s="240"/>
      <c r="BN66" s="239"/>
    </row>
    <row r="67" spans="1:66" ht="12.75">
      <c r="A67" s="231">
        <v>63</v>
      </c>
      <c r="B67" s="232">
        <f t="shared" si="3"/>
        <v>26</v>
      </c>
      <c r="C67" s="233" t="s">
        <v>86</v>
      </c>
      <c r="D67" s="234" t="s">
        <v>49</v>
      </c>
      <c r="E67" s="235">
        <f t="shared" si="4"/>
        <v>157.78</v>
      </c>
      <c r="F67" s="236">
        <f t="shared" si="5"/>
        <v>50</v>
      </c>
      <c r="G67" s="237">
        <v>139</v>
      </c>
      <c r="H67" s="238">
        <v>164</v>
      </c>
      <c r="I67" s="238">
        <v>124</v>
      </c>
      <c r="J67" s="238">
        <v>146</v>
      </c>
      <c r="K67" s="238">
        <v>153</v>
      </c>
      <c r="L67" s="238">
        <v>194</v>
      </c>
      <c r="M67" s="238">
        <v>137</v>
      </c>
      <c r="N67" s="238">
        <v>157</v>
      </c>
      <c r="O67" s="238">
        <v>191</v>
      </c>
      <c r="P67" s="238">
        <v>177</v>
      </c>
      <c r="Q67" s="238">
        <v>170</v>
      </c>
      <c r="R67" s="238">
        <v>154</v>
      </c>
      <c r="S67" s="238">
        <v>176</v>
      </c>
      <c r="T67" s="238">
        <v>126</v>
      </c>
      <c r="U67" s="238">
        <v>141</v>
      </c>
      <c r="V67" s="238">
        <v>146</v>
      </c>
      <c r="W67" s="238">
        <v>107</v>
      </c>
      <c r="X67" s="238">
        <v>143</v>
      </c>
      <c r="Y67" s="238">
        <v>154</v>
      </c>
      <c r="Z67" s="238">
        <v>169</v>
      </c>
      <c r="AA67" s="238">
        <v>134</v>
      </c>
      <c r="AB67" s="238">
        <v>190</v>
      </c>
      <c r="AC67" s="238">
        <v>204</v>
      </c>
      <c r="AD67" s="238">
        <v>169</v>
      </c>
      <c r="AE67" s="238">
        <v>115</v>
      </c>
      <c r="AF67" s="238">
        <v>150</v>
      </c>
      <c r="AG67" s="238">
        <v>154</v>
      </c>
      <c r="AH67" s="238">
        <v>163</v>
      </c>
      <c r="AI67" s="238">
        <v>137</v>
      </c>
      <c r="AJ67" s="238">
        <v>139</v>
      </c>
      <c r="AK67" s="238">
        <v>152</v>
      </c>
      <c r="AL67" s="238">
        <v>135</v>
      </c>
      <c r="AM67" s="238">
        <v>151</v>
      </c>
      <c r="AN67" s="238">
        <v>171</v>
      </c>
      <c r="AO67" s="238">
        <v>181</v>
      </c>
      <c r="AP67" s="238">
        <v>163</v>
      </c>
      <c r="AQ67" s="238">
        <v>164</v>
      </c>
      <c r="AR67" s="238">
        <v>153</v>
      </c>
      <c r="AS67" s="238">
        <v>157</v>
      </c>
      <c r="AT67" s="238">
        <v>182</v>
      </c>
      <c r="AU67" s="238">
        <v>136</v>
      </c>
      <c r="AV67" s="238">
        <v>178</v>
      </c>
      <c r="AW67" s="238">
        <v>171</v>
      </c>
      <c r="AX67" s="238">
        <v>149</v>
      </c>
      <c r="AY67" s="238">
        <v>165</v>
      </c>
      <c r="AZ67" s="238">
        <v>137</v>
      </c>
      <c r="BA67" s="238">
        <v>166</v>
      </c>
      <c r="BB67" s="238">
        <v>185</v>
      </c>
      <c r="BC67" s="238">
        <v>180</v>
      </c>
      <c r="BD67" s="238">
        <v>190</v>
      </c>
      <c r="BE67"/>
      <c r="BF67"/>
      <c r="BG67" s="240"/>
      <c r="BH67" s="240"/>
      <c r="BI67" s="239"/>
      <c r="BJ67" s="239"/>
      <c r="BK67" s="239"/>
      <c r="BL67" s="239"/>
      <c r="BM67" s="239"/>
      <c r="BN67" s="239"/>
    </row>
    <row r="68" spans="1:60" ht="12.75">
      <c r="A68" s="231">
        <v>64</v>
      </c>
      <c r="B68" s="232">
        <f t="shared" si="3"/>
        <v>26</v>
      </c>
      <c r="C68" s="233" t="s">
        <v>140</v>
      </c>
      <c r="D68" s="234" t="s">
        <v>14</v>
      </c>
      <c r="E68" s="235">
        <f t="shared" si="4"/>
        <v>156.6</v>
      </c>
      <c r="F68" s="236">
        <f t="shared" si="5"/>
        <v>5</v>
      </c>
      <c r="G68" s="237">
        <v>152</v>
      </c>
      <c r="H68" s="238">
        <v>192</v>
      </c>
      <c r="I68" s="238">
        <v>167</v>
      </c>
      <c r="J68" s="238">
        <v>102</v>
      </c>
      <c r="K68" s="238">
        <v>170</v>
      </c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/>
      <c r="BF68"/>
      <c r="BG68"/>
      <c r="BH68"/>
    </row>
    <row r="69" spans="1:60" ht="12.75">
      <c r="A69" s="231">
        <v>65</v>
      </c>
      <c r="B69" s="232">
        <f aca="true" t="shared" si="6" ref="B69:B100">IF(F69&gt;0,ROUNDDOWN(IF(E69&lt;140,35,IF(E69&gt;=210,0,IF(E69&gt;=140,(210-E69)*0.5))),0),"")</f>
        <v>17</v>
      </c>
      <c r="C69" s="233" t="s">
        <v>59</v>
      </c>
      <c r="D69" s="234" t="s">
        <v>14</v>
      </c>
      <c r="E69" s="235">
        <f aca="true" t="shared" si="7" ref="E69:E100">IF(F69&gt;0,AVERAGE(G69:BD69),"")</f>
        <v>174.38</v>
      </c>
      <c r="F69" s="236">
        <f aca="true" t="shared" si="8" ref="F69:F100">COUNT(G69:BD69)</f>
        <v>50</v>
      </c>
      <c r="G69" s="237">
        <v>135</v>
      </c>
      <c r="H69" s="238">
        <v>119</v>
      </c>
      <c r="I69" s="238">
        <v>195</v>
      </c>
      <c r="J69" s="238">
        <v>111</v>
      </c>
      <c r="K69" s="238">
        <v>167</v>
      </c>
      <c r="L69" s="238">
        <v>174</v>
      </c>
      <c r="M69" s="238">
        <v>198</v>
      </c>
      <c r="N69" s="238">
        <v>181</v>
      </c>
      <c r="O69" s="238">
        <v>176</v>
      </c>
      <c r="P69" s="238">
        <v>173</v>
      </c>
      <c r="Q69" s="238">
        <v>136</v>
      </c>
      <c r="R69" s="238">
        <v>139</v>
      </c>
      <c r="S69" s="238">
        <v>149</v>
      </c>
      <c r="T69" s="238">
        <v>204</v>
      </c>
      <c r="U69" s="238">
        <v>246</v>
      </c>
      <c r="V69" s="238">
        <v>202</v>
      </c>
      <c r="W69" s="238">
        <v>197</v>
      </c>
      <c r="X69" s="238">
        <v>195</v>
      </c>
      <c r="Y69" s="238">
        <v>191</v>
      </c>
      <c r="Z69" s="238">
        <v>144</v>
      </c>
      <c r="AA69" s="238">
        <v>141</v>
      </c>
      <c r="AB69" s="238">
        <v>180</v>
      </c>
      <c r="AC69" s="238">
        <v>192</v>
      </c>
      <c r="AD69" s="238">
        <v>187</v>
      </c>
      <c r="AE69" s="238">
        <v>196</v>
      </c>
      <c r="AF69" s="238">
        <v>209</v>
      </c>
      <c r="AG69" s="238">
        <v>180</v>
      </c>
      <c r="AH69" s="238">
        <v>145</v>
      </c>
      <c r="AI69" s="238">
        <v>138</v>
      </c>
      <c r="AJ69" s="238">
        <v>154</v>
      </c>
      <c r="AK69" s="238">
        <v>171</v>
      </c>
      <c r="AL69" s="238">
        <v>168</v>
      </c>
      <c r="AM69" s="238">
        <v>195</v>
      </c>
      <c r="AN69" s="238">
        <v>159</v>
      </c>
      <c r="AO69" s="238">
        <v>199</v>
      </c>
      <c r="AP69" s="238">
        <v>236</v>
      </c>
      <c r="AQ69" s="238">
        <v>161</v>
      </c>
      <c r="AR69" s="238">
        <v>198</v>
      </c>
      <c r="AS69" s="238">
        <v>233</v>
      </c>
      <c r="AT69" s="238">
        <v>184</v>
      </c>
      <c r="AU69" s="238">
        <v>157</v>
      </c>
      <c r="AV69" s="238">
        <v>164</v>
      </c>
      <c r="AW69" s="238">
        <v>201</v>
      </c>
      <c r="AX69" s="238">
        <v>167</v>
      </c>
      <c r="AY69" s="238">
        <v>140</v>
      </c>
      <c r="AZ69" s="238">
        <v>171</v>
      </c>
      <c r="BA69" s="238">
        <v>145</v>
      </c>
      <c r="BB69" s="238">
        <v>174</v>
      </c>
      <c r="BC69" s="238">
        <v>193</v>
      </c>
      <c r="BD69" s="238">
        <v>149</v>
      </c>
      <c r="BE69"/>
      <c r="BF69"/>
      <c r="BG69"/>
      <c r="BH69"/>
    </row>
    <row r="70" spans="1:60" ht="12.75">
      <c r="A70" s="231">
        <v>66</v>
      </c>
      <c r="B70" s="232">
        <f t="shared" si="6"/>
        <v>18</v>
      </c>
      <c r="C70" s="233" t="s">
        <v>141</v>
      </c>
      <c r="D70" s="234" t="s">
        <v>14</v>
      </c>
      <c r="E70" s="235">
        <f t="shared" si="7"/>
        <v>172.44</v>
      </c>
      <c r="F70" s="236">
        <f t="shared" si="8"/>
        <v>50</v>
      </c>
      <c r="G70" s="237">
        <v>153</v>
      </c>
      <c r="H70" s="238">
        <v>158</v>
      </c>
      <c r="I70" s="238">
        <v>160</v>
      </c>
      <c r="J70" s="238">
        <v>143</v>
      </c>
      <c r="K70" s="238">
        <v>129</v>
      </c>
      <c r="L70" s="238">
        <v>162</v>
      </c>
      <c r="M70" s="238">
        <v>174</v>
      </c>
      <c r="N70" s="238">
        <v>180</v>
      </c>
      <c r="O70" s="238">
        <v>202</v>
      </c>
      <c r="P70" s="238">
        <v>154</v>
      </c>
      <c r="Q70" s="238">
        <v>186</v>
      </c>
      <c r="R70" s="238">
        <v>148</v>
      </c>
      <c r="S70" s="238">
        <v>156</v>
      </c>
      <c r="T70" s="238">
        <v>201</v>
      </c>
      <c r="U70" s="238">
        <v>231</v>
      </c>
      <c r="V70" s="238">
        <v>179</v>
      </c>
      <c r="W70" s="238">
        <v>145</v>
      </c>
      <c r="X70" s="238">
        <v>165</v>
      </c>
      <c r="Y70" s="238">
        <v>134</v>
      </c>
      <c r="Z70" s="238">
        <v>200</v>
      </c>
      <c r="AA70" s="238">
        <v>158</v>
      </c>
      <c r="AB70" s="238">
        <v>195</v>
      </c>
      <c r="AC70" s="238">
        <v>140</v>
      </c>
      <c r="AD70" s="238">
        <v>158</v>
      </c>
      <c r="AE70" s="238">
        <v>133</v>
      </c>
      <c r="AF70" s="238">
        <v>216</v>
      </c>
      <c r="AG70" s="238">
        <v>150</v>
      </c>
      <c r="AH70" s="238">
        <v>187</v>
      </c>
      <c r="AI70" s="238">
        <v>153</v>
      </c>
      <c r="AJ70" s="238">
        <v>201</v>
      </c>
      <c r="AK70" s="238">
        <v>197</v>
      </c>
      <c r="AL70" s="238">
        <v>136</v>
      </c>
      <c r="AM70" s="238">
        <v>160</v>
      </c>
      <c r="AN70" s="238">
        <v>151</v>
      </c>
      <c r="AO70" s="238">
        <v>164</v>
      </c>
      <c r="AP70" s="238">
        <v>164</v>
      </c>
      <c r="AQ70" s="238">
        <v>192</v>
      </c>
      <c r="AR70" s="238">
        <v>137</v>
      </c>
      <c r="AS70" s="238">
        <v>136</v>
      </c>
      <c r="AT70" s="238">
        <v>195</v>
      </c>
      <c r="AU70" s="238">
        <v>176</v>
      </c>
      <c r="AV70" s="238">
        <v>167</v>
      </c>
      <c r="AW70" s="238">
        <v>145</v>
      </c>
      <c r="AX70" s="238">
        <v>269</v>
      </c>
      <c r="AY70" s="238">
        <v>238</v>
      </c>
      <c r="AZ70" s="238">
        <v>222</v>
      </c>
      <c r="BA70" s="238">
        <v>195</v>
      </c>
      <c r="BB70" s="238">
        <v>166</v>
      </c>
      <c r="BC70" s="238">
        <v>194</v>
      </c>
      <c r="BD70" s="238">
        <v>167</v>
      </c>
      <c r="BE70"/>
      <c r="BF70"/>
      <c r="BG70"/>
      <c r="BH70"/>
    </row>
    <row r="71" spans="1:60" ht="12.75">
      <c r="A71" s="231">
        <v>67</v>
      </c>
      <c r="B71" s="232">
        <f t="shared" si="6"/>
        <v>35</v>
      </c>
      <c r="C71" s="233" t="s">
        <v>142</v>
      </c>
      <c r="D71" s="234" t="s">
        <v>14</v>
      </c>
      <c r="E71" s="235">
        <f t="shared" si="7"/>
        <v>131.8</v>
      </c>
      <c r="F71" s="236">
        <f t="shared" si="8"/>
        <v>5</v>
      </c>
      <c r="G71" s="237">
        <v>106</v>
      </c>
      <c r="H71" s="238">
        <v>139</v>
      </c>
      <c r="I71" s="238">
        <v>140</v>
      </c>
      <c r="J71" s="238">
        <v>117</v>
      </c>
      <c r="K71" s="238">
        <v>157</v>
      </c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/>
      <c r="BF71"/>
      <c r="BG71"/>
      <c r="BH71"/>
    </row>
    <row r="72" spans="1:60" ht="12.75">
      <c r="A72" s="231">
        <v>68</v>
      </c>
      <c r="B72" s="232">
        <f t="shared" si="6"/>
        <v>23</v>
      </c>
      <c r="C72" s="233" t="s">
        <v>143</v>
      </c>
      <c r="D72" s="234" t="s">
        <v>14</v>
      </c>
      <c r="E72" s="235">
        <f t="shared" si="7"/>
        <v>162.12</v>
      </c>
      <c r="F72" s="236">
        <f t="shared" si="8"/>
        <v>50</v>
      </c>
      <c r="G72" s="237">
        <v>150</v>
      </c>
      <c r="H72" s="238">
        <v>200</v>
      </c>
      <c r="I72" s="238">
        <v>161</v>
      </c>
      <c r="J72" s="238">
        <v>139</v>
      </c>
      <c r="K72" s="238">
        <v>149</v>
      </c>
      <c r="L72" s="238">
        <v>151</v>
      </c>
      <c r="M72" s="238">
        <v>145</v>
      </c>
      <c r="N72" s="238">
        <v>184</v>
      </c>
      <c r="O72" s="238">
        <v>194</v>
      </c>
      <c r="P72" s="238">
        <v>168</v>
      </c>
      <c r="Q72" s="238">
        <v>149</v>
      </c>
      <c r="R72" s="238">
        <v>137</v>
      </c>
      <c r="S72" s="238">
        <v>136</v>
      </c>
      <c r="T72" s="238">
        <v>183</v>
      </c>
      <c r="U72" s="238">
        <v>135</v>
      </c>
      <c r="V72" s="238">
        <v>132</v>
      </c>
      <c r="W72" s="238">
        <v>166</v>
      </c>
      <c r="X72" s="238">
        <v>161</v>
      </c>
      <c r="Y72" s="238">
        <v>145</v>
      </c>
      <c r="Z72" s="238">
        <v>137</v>
      </c>
      <c r="AA72" s="238">
        <v>169</v>
      </c>
      <c r="AB72" s="238">
        <v>168</v>
      </c>
      <c r="AC72" s="238">
        <v>173</v>
      </c>
      <c r="AD72" s="238">
        <v>201</v>
      </c>
      <c r="AE72" s="238">
        <v>160</v>
      </c>
      <c r="AF72" s="238">
        <v>225</v>
      </c>
      <c r="AG72" s="238">
        <v>223</v>
      </c>
      <c r="AH72" s="238">
        <v>155</v>
      </c>
      <c r="AI72" s="238">
        <v>169</v>
      </c>
      <c r="AJ72" s="238">
        <v>149</v>
      </c>
      <c r="AK72" s="238">
        <v>181</v>
      </c>
      <c r="AL72" s="238">
        <v>136</v>
      </c>
      <c r="AM72" s="238">
        <v>164</v>
      </c>
      <c r="AN72" s="238">
        <v>135</v>
      </c>
      <c r="AO72" s="238">
        <v>166</v>
      </c>
      <c r="AP72" s="238">
        <v>166</v>
      </c>
      <c r="AQ72" s="238">
        <v>142</v>
      </c>
      <c r="AR72" s="238">
        <v>211</v>
      </c>
      <c r="AS72" s="238">
        <v>158</v>
      </c>
      <c r="AT72" s="238">
        <v>144</v>
      </c>
      <c r="AU72" s="238">
        <v>121</v>
      </c>
      <c r="AV72" s="238">
        <v>143</v>
      </c>
      <c r="AW72" s="238">
        <v>135</v>
      </c>
      <c r="AX72" s="238">
        <v>146</v>
      </c>
      <c r="AY72" s="238">
        <v>161</v>
      </c>
      <c r="AZ72" s="238">
        <v>158</v>
      </c>
      <c r="BA72" s="238">
        <v>212</v>
      </c>
      <c r="BB72" s="238">
        <v>205</v>
      </c>
      <c r="BC72" s="238">
        <v>142</v>
      </c>
      <c r="BD72" s="238">
        <v>166</v>
      </c>
      <c r="BE72"/>
      <c r="BF72"/>
      <c r="BG72"/>
      <c r="BH72"/>
    </row>
    <row r="73" spans="1:60" ht="12.75">
      <c r="A73" s="231">
        <v>69</v>
      </c>
      <c r="B73" s="232">
        <f t="shared" si="6"/>
        <v>22</v>
      </c>
      <c r="C73" s="233" t="s">
        <v>144</v>
      </c>
      <c r="D73" s="234" t="s">
        <v>49</v>
      </c>
      <c r="E73" s="235">
        <f t="shared" si="7"/>
        <v>165.8125</v>
      </c>
      <c r="F73" s="236">
        <f t="shared" si="8"/>
        <v>16</v>
      </c>
      <c r="G73" s="237">
        <v>206</v>
      </c>
      <c r="H73" s="238">
        <v>201</v>
      </c>
      <c r="I73" s="238">
        <v>175</v>
      </c>
      <c r="J73" s="238">
        <v>161</v>
      </c>
      <c r="K73" s="238">
        <v>132</v>
      </c>
      <c r="L73" s="238">
        <v>138</v>
      </c>
      <c r="M73" s="238">
        <v>150</v>
      </c>
      <c r="N73" s="238">
        <v>157</v>
      </c>
      <c r="O73" s="238">
        <v>160</v>
      </c>
      <c r="P73" s="238">
        <v>202</v>
      </c>
      <c r="Q73" s="238">
        <v>193</v>
      </c>
      <c r="R73" s="238">
        <v>167</v>
      </c>
      <c r="S73" s="238">
        <v>223</v>
      </c>
      <c r="T73" s="238">
        <v>133</v>
      </c>
      <c r="U73" s="238">
        <v>120</v>
      </c>
      <c r="V73" s="238">
        <v>135</v>
      </c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/>
      <c r="BF73"/>
      <c r="BG73"/>
      <c r="BH73"/>
    </row>
    <row r="74" spans="1:60" ht="12.75">
      <c r="A74" s="231">
        <v>70</v>
      </c>
      <c r="B74" s="232">
        <f t="shared" si="6"/>
        <v>20</v>
      </c>
      <c r="C74" s="233" t="s">
        <v>145</v>
      </c>
      <c r="D74" s="234" t="s">
        <v>49</v>
      </c>
      <c r="E74" s="235">
        <f t="shared" si="7"/>
        <v>168.22</v>
      </c>
      <c r="F74" s="236">
        <f t="shared" si="8"/>
        <v>50</v>
      </c>
      <c r="G74" s="237">
        <v>192</v>
      </c>
      <c r="H74" s="238">
        <v>146</v>
      </c>
      <c r="I74" s="238">
        <v>178</v>
      </c>
      <c r="J74" s="238">
        <v>138</v>
      </c>
      <c r="K74" s="238">
        <v>168</v>
      </c>
      <c r="L74" s="238">
        <v>185</v>
      </c>
      <c r="M74" s="238">
        <v>166</v>
      </c>
      <c r="N74" s="238">
        <v>159</v>
      </c>
      <c r="O74" s="238">
        <v>169</v>
      </c>
      <c r="P74" s="238">
        <v>177</v>
      </c>
      <c r="Q74" s="238">
        <v>182</v>
      </c>
      <c r="R74" s="238">
        <v>177</v>
      </c>
      <c r="S74" s="238">
        <v>194</v>
      </c>
      <c r="T74" s="238">
        <v>184</v>
      </c>
      <c r="U74" s="238">
        <v>191</v>
      </c>
      <c r="V74" s="238">
        <v>164</v>
      </c>
      <c r="W74" s="238">
        <v>176</v>
      </c>
      <c r="X74" s="238">
        <v>162</v>
      </c>
      <c r="Y74" s="238">
        <v>175</v>
      </c>
      <c r="Z74" s="238">
        <v>182</v>
      </c>
      <c r="AA74" s="238">
        <v>152</v>
      </c>
      <c r="AB74" s="238">
        <v>141</v>
      </c>
      <c r="AC74" s="238">
        <v>149</v>
      </c>
      <c r="AD74" s="238">
        <v>233</v>
      </c>
      <c r="AE74" s="238">
        <v>205</v>
      </c>
      <c r="AF74" s="238">
        <v>153</v>
      </c>
      <c r="AG74" s="238">
        <v>166</v>
      </c>
      <c r="AH74" s="238">
        <v>156</v>
      </c>
      <c r="AI74" s="238">
        <v>212</v>
      </c>
      <c r="AJ74" s="238">
        <v>147</v>
      </c>
      <c r="AK74" s="238">
        <v>166</v>
      </c>
      <c r="AL74" s="238">
        <v>211</v>
      </c>
      <c r="AM74" s="238">
        <v>176</v>
      </c>
      <c r="AN74" s="238">
        <v>189</v>
      </c>
      <c r="AO74" s="238">
        <v>197</v>
      </c>
      <c r="AP74" s="238">
        <v>149</v>
      </c>
      <c r="AQ74" s="238">
        <v>154</v>
      </c>
      <c r="AR74" s="238">
        <v>160</v>
      </c>
      <c r="AS74" s="238">
        <v>168</v>
      </c>
      <c r="AT74" s="238">
        <v>139</v>
      </c>
      <c r="AU74" s="238">
        <v>184</v>
      </c>
      <c r="AV74" s="238">
        <v>154</v>
      </c>
      <c r="AW74" s="238">
        <v>156</v>
      </c>
      <c r="AX74" s="238">
        <v>157</v>
      </c>
      <c r="AY74" s="238">
        <v>117</v>
      </c>
      <c r="AZ74" s="238">
        <v>129</v>
      </c>
      <c r="BA74" s="238">
        <v>135</v>
      </c>
      <c r="BB74" s="238">
        <v>173</v>
      </c>
      <c r="BC74" s="238">
        <v>166</v>
      </c>
      <c r="BD74" s="238">
        <v>152</v>
      </c>
      <c r="BE74"/>
      <c r="BF74"/>
      <c r="BG74"/>
      <c r="BH74"/>
    </row>
    <row r="75" spans="1:60" ht="12.75">
      <c r="A75" s="231">
        <v>71</v>
      </c>
      <c r="B75" s="232">
        <f t="shared" si="6"/>
        <v>0</v>
      </c>
      <c r="C75" s="233" t="s">
        <v>146</v>
      </c>
      <c r="D75" s="234" t="s">
        <v>14</v>
      </c>
      <c r="E75" s="235">
        <f t="shared" si="7"/>
        <v>219.64</v>
      </c>
      <c r="F75" s="236">
        <f t="shared" si="8"/>
        <v>50</v>
      </c>
      <c r="G75" s="237">
        <v>280</v>
      </c>
      <c r="H75" s="238">
        <v>198</v>
      </c>
      <c r="I75" s="238">
        <v>225</v>
      </c>
      <c r="J75" s="238">
        <v>205</v>
      </c>
      <c r="K75" s="238">
        <v>202</v>
      </c>
      <c r="L75" s="238">
        <v>258</v>
      </c>
      <c r="M75" s="238">
        <v>269</v>
      </c>
      <c r="N75" s="238">
        <v>223</v>
      </c>
      <c r="O75" s="238">
        <v>214</v>
      </c>
      <c r="P75" s="238">
        <v>196</v>
      </c>
      <c r="Q75" s="238">
        <v>268</v>
      </c>
      <c r="R75" s="238">
        <v>198</v>
      </c>
      <c r="S75" s="238">
        <v>191</v>
      </c>
      <c r="T75" s="238">
        <v>150</v>
      </c>
      <c r="U75" s="238">
        <v>203</v>
      </c>
      <c r="V75" s="238">
        <v>173</v>
      </c>
      <c r="W75" s="238">
        <v>232</v>
      </c>
      <c r="X75" s="238">
        <v>184</v>
      </c>
      <c r="Y75" s="238">
        <v>162</v>
      </c>
      <c r="Z75" s="238">
        <v>235</v>
      </c>
      <c r="AA75" s="238">
        <v>230</v>
      </c>
      <c r="AB75" s="238">
        <v>228</v>
      </c>
      <c r="AC75" s="238">
        <v>245</v>
      </c>
      <c r="AD75" s="238">
        <v>245</v>
      </c>
      <c r="AE75" s="238">
        <v>243</v>
      </c>
      <c r="AF75" s="238">
        <v>227</v>
      </c>
      <c r="AG75" s="238">
        <v>247</v>
      </c>
      <c r="AH75" s="238">
        <v>248</v>
      </c>
      <c r="AI75" s="238">
        <v>258</v>
      </c>
      <c r="AJ75" s="238">
        <v>202</v>
      </c>
      <c r="AK75" s="238">
        <v>163</v>
      </c>
      <c r="AL75" s="238">
        <v>221</v>
      </c>
      <c r="AM75" s="238">
        <v>183</v>
      </c>
      <c r="AN75" s="238">
        <v>255</v>
      </c>
      <c r="AO75" s="238">
        <v>194</v>
      </c>
      <c r="AP75" s="238">
        <v>215</v>
      </c>
      <c r="AQ75" s="238">
        <v>268</v>
      </c>
      <c r="AR75" s="238">
        <v>235</v>
      </c>
      <c r="AS75" s="238">
        <v>210</v>
      </c>
      <c r="AT75" s="238">
        <v>211</v>
      </c>
      <c r="AU75" s="238">
        <v>205</v>
      </c>
      <c r="AV75" s="238">
        <v>277</v>
      </c>
      <c r="AW75" s="238">
        <v>213</v>
      </c>
      <c r="AX75" s="238">
        <v>200</v>
      </c>
      <c r="AY75" s="238">
        <v>217</v>
      </c>
      <c r="AZ75" s="238">
        <v>267</v>
      </c>
      <c r="BA75" s="238">
        <v>215</v>
      </c>
      <c r="BB75" s="238">
        <v>213</v>
      </c>
      <c r="BC75" s="238">
        <v>186</v>
      </c>
      <c r="BD75" s="238">
        <v>195</v>
      </c>
      <c r="BE75"/>
      <c r="BF75"/>
      <c r="BG75"/>
      <c r="BH75"/>
    </row>
    <row r="76" spans="1:60" ht="12.75">
      <c r="A76" s="231">
        <v>72</v>
      </c>
      <c r="B76" s="232">
        <f t="shared" si="6"/>
        <v>17</v>
      </c>
      <c r="C76" s="233" t="s">
        <v>147</v>
      </c>
      <c r="D76" s="234" t="s">
        <v>14</v>
      </c>
      <c r="E76" s="235">
        <f t="shared" si="7"/>
        <v>174.38</v>
      </c>
      <c r="F76" s="236">
        <f t="shared" si="8"/>
        <v>50</v>
      </c>
      <c r="G76" s="237">
        <v>173</v>
      </c>
      <c r="H76" s="238">
        <v>165</v>
      </c>
      <c r="I76" s="238">
        <v>114</v>
      </c>
      <c r="J76" s="238">
        <v>209</v>
      </c>
      <c r="K76" s="238">
        <v>129</v>
      </c>
      <c r="L76" s="238">
        <v>144</v>
      </c>
      <c r="M76" s="238">
        <v>224</v>
      </c>
      <c r="N76" s="238">
        <v>152</v>
      </c>
      <c r="O76" s="238">
        <v>149</v>
      </c>
      <c r="P76" s="238">
        <v>182</v>
      </c>
      <c r="Q76" s="238">
        <v>188</v>
      </c>
      <c r="R76" s="238">
        <v>166</v>
      </c>
      <c r="S76" s="238">
        <v>185</v>
      </c>
      <c r="T76" s="238">
        <v>155</v>
      </c>
      <c r="U76" s="238">
        <v>212</v>
      </c>
      <c r="V76" s="238">
        <v>182</v>
      </c>
      <c r="W76" s="238">
        <v>144</v>
      </c>
      <c r="X76" s="238">
        <v>164</v>
      </c>
      <c r="Y76" s="238">
        <v>135</v>
      </c>
      <c r="Z76" s="238">
        <v>124</v>
      </c>
      <c r="AA76" s="238">
        <v>148</v>
      </c>
      <c r="AB76" s="238">
        <v>222</v>
      </c>
      <c r="AC76" s="238">
        <v>210</v>
      </c>
      <c r="AD76" s="238">
        <v>211</v>
      </c>
      <c r="AE76" s="238">
        <v>160</v>
      </c>
      <c r="AF76" s="238">
        <v>202</v>
      </c>
      <c r="AG76" s="238">
        <v>202</v>
      </c>
      <c r="AH76" s="238">
        <v>161</v>
      </c>
      <c r="AI76" s="238">
        <v>213</v>
      </c>
      <c r="AJ76" s="238">
        <v>128</v>
      </c>
      <c r="AK76" s="238">
        <v>159</v>
      </c>
      <c r="AL76" s="238">
        <v>177</v>
      </c>
      <c r="AM76" s="238">
        <v>191</v>
      </c>
      <c r="AN76" s="238">
        <v>192</v>
      </c>
      <c r="AO76" s="238">
        <v>138</v>
      </c>
      <c r="AP76" s="238">
        <v>191</v>
      </c>
      <c r="AQ76" s="238">
        <v>172</v>
      </c>
      <c r="AR76" s="238">
        <v>176</v>
      </c>
      <c r="AS76" s="238">
        <v>209</v>
      </c>
      <c r="AT76" s="238">
        <v>193</v>
      </c>
      <c r="AU76" s="238">
        <v>146</v>
      </c>
      <c r="AV76" s="238">
        <v>178</v>
      </c>
      <c r="AW76" s="238">
        <v>183</v>
      </c>
      <c r="AX76" s="238">
        <v>171</v>
      </c>
      <c r="AY76" s="238">
        <v>165</v>
      </c>
      <c r="AZ76" s="238">
        <v>224</v>
      </c>
      <c r="BA76" s="238">
        <v>212</v>
      </c>
      <c r="BB76" s="238">
        <v>146</v>
      </c>
      <c r="BC76" s="238">
        <v>171</v>
      </c>
      <c r="BD76" s="238">
        <v>172</v>
      </c>
      <c r="BE76"/>
      <c r="BF76"/>
      <c r="BG76"/>
      <c r="BH76"/>
    </row>
    <row r="77" spans="1:60" ht="12.75">
      <c r="A77" s="231">
        <v>73</v>
      </c>
      <c r="B77" s="232">
        <f t="shared" si="6"/>
        <v>17</v>
      </c>
      <c r="C77" s="233" t="s">
        <v>148</v>
      </c>
      <c r="D77" s="234" t="s">
        <v>14</v>
      </c>
      <c r="E77" s="235">
        <f t="shared" si="7"/>
        <v>175.23529411764707</v>
      </c>
      <c r="F77" s="236">
        <f t="shared" si="8"/>
        <v>17</v>
      </c>
      <c r="G77" s="237">
        <v>175</v>
      </c>
      <c r="H77" s="238">
        <v>199</v>
      </c>
      <c r="I77" s="238">
        <v>154</v>
      </c>
      <c r="J77" s="238">
        <v>176</v>
      </c>
      <c r="K77" s="238">
        <v>166</v>
      </c>
      <c r="L77" s="238">
        <v>175</v>
      </c>
      <c r="M77" s="238">
        <v>134</v>
      </c>
      <c r="N77" s="238">
        <v>158</v>
      </c>
      <c r="O77" s="238">
        <v>177</v>
      </c>
      <c r="P77" s="238">
        <v>183</v>
      </c>
      <c r="Q77" s="238">
        <v>191</v>
      </c>
      <c r="R77" s="238">
        <v>195</v>
      </c>
      <c r="S77" s="238">
        <v>178</v>
      </c>
      <c r="T77" s="238">
        <v>157</v>
      </c>
      <c r="U77" s="238">
        <v>159</v>
      </c>
      <c r="V77" s="238">
        <v>195</v>
      </c>
      <c r="W77" s="238">
        <v>207</v>
      </c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/>
      <c r="BF77"/>
      <c r="BG77"/>
      <c r="BH77"/>
    </row>
    <row r="78" spans="1:60" ht="12.75">
      <c r="A78" s="231">
        <v>74</v>
      </c>
      <c r="B78" s="232">
        <f t="shared" si="6"/>
        <v>35</v>
      </c>
      <c r="C78" s="233" t="s">
        <v>149</v>
      </c>
      <c r="D78" s="234" t="s">
        <v>49</v>
      </c>
      <c r="E78" s="235">
        <f t="shared" si="7"/>
        <v>124.77777777777777</v>
      </c>
      <c r="F78" s="236">
        <f t="shared" si="8"/>
        <v>9</v>
      </c>
      <c r="G78" s="237">
        <v>103</v>
      </c>
      <c r="H78" s="238">
        <v>100</v>
      </c>
      <c r="I78" s="238">
        <v>128</v>
      </c>
      <c r="J78" s="238">
        <v>115</v>
      </c>
      <c r="K78" s="238">
        <v>117</v>
      </c>
      <c r="L78" s="238">
        <v>135</v>
      </c>
      <c r="M78" s="238">
        <v>181</v>
      </c>
      <c r="N78" s="238">
        <v>93</v>
      </c>
      <c r="O78" s="238">
        <v>151</v>
      </c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/>
      <c r="BF78"/>
      <c r="BG78"/>
      <c r="BH78"/>
    </row>
    <row r="79" spans="1:60" ht="12.75">
      <c r="A79" s="231">
        <v>75</v>
      </c>
      <c r="B79" s="232">
        <f t="shared" si="6"/>
        <v>13</v>
      </c>
      <c r="C79" s="233" t="s">
        <v>150</v>
      </c>
      <c r="D79" s="234" t="s">
        <v>14</v>
      </c>
      <c r="E79" s="235">
        <f t="shared" si="7"/>
        <v>182.44</v>
      </c>
      <c r="F79" s="236">
        <f t="shared" si="8"/>
        <v>50</v>
      </c>
      <c r="G79" s="237">
        <v>166</v>
      </c>
      <c r="H79" s="238">
        <v>175</v>
      </c>
      <c r="I79" s="238">
        <v>158</v>
      </c>
      <c r="J79" s="238">
        <v>163</v>
      </c>
      <c r="K79" s="238">
        <v>201</v>
      </c>
      <c r="L79" s="238">
        <v>166</v>
      </c>
      <c r="M79" s="238">
        <v>165</v>
      </c>
      <c r="N79" s="238">
        <v>156</v>
      </c>
      <c r="O79" s="238">
        <v>208</v>
      </c>
      <c r="P79" s="238">
        <v>204</v>
      </c>
      <c r="Q79" s="238">
        <v>190</v>
      </c>
      <c r="R79" s="238">
        <v>197</v>
      </c>
      <c r="S79" s="238">
        <v>154</v>
      </c>
      <c r="T79" s="238">
        <v>142</v>
      </c>
      <c r="U79" s="238">
        <v>212</v>
      </c>
      <c r="V79" s="238">
        <v>181</v>
      </c>
      <c r="W79" s="238">
        <v>167</v>
      </c>
      <c r="X79" s="238">
        <v>155</v>
      </c>
      <c r="Y79" s="238">
        <v>254</v>
      </c>
      <c r="Z79" s="238">
        <v>213</v>
      </c>
      <c r="AA79" s="238">
        <v>211</v>
      </c>
      <c r="AB79" s="238">
        <v>225</v>
      </c>
      <c r="AC79" s="238">
        <v>194</v>
      </c>
      <c r="AD79" s="238">
        <v>223</v>
      </c>
      <c r="AE79" s="238">
        <v>190</v>
      </c>
      <c r="AF79" s="238">
        <v>253</v>
      </c>
      <c r="AG79" s="238">
        <v>230</v>
      </c>
      <c r="AH79" s="238">
        <v>160</v>
      </c>
      <c r="AI79" s="238">
        <v>177</v>
      </c>
      <c r="AJ79" s="238">
        <v>176</v>
      </c>
      <c r="AK79" s="238">
        <v>154</v>
      </c>
      <c r="AL79" s="238">
        <v>178</v>
      </c>
      <c r="AM79" s="238">
        <v>247</v>
      </c>
      <c r="AN79" s="238">
        <v>160</v>
      </c>
      <c r="AO79" s="238">
        <v>150</v>
      </c>
      <c r="AP79" s="238">
        <v>181</v>
      </c>
      <c r="AQ79" s="238">
        <v>165</v>
      </c>
      <c r="AR79" s="238">
        <v>194</v>
      </c>
      <c r="AS79" s="238">
        <v>201</v>
      </c>
      <c r="AT79" s="238">
        <v>217</v>
      </c>
      <c r="AU79" s="238">
        <v>200</v>
      </c>
      <c r="AV79" s="238">
        <v>180</v>
      </c>
      <c r="AW79" s="238">
        <v>139</v>
      </c>
      <c r="AX79" s="238">
        <v>140</v>
      </c>
      <c r="AY79" s="238">
        <v>144</v>
      </c>
      <c r="AZ79" s="238">
        <v>149</v>
      </c>
      <c r="BA79" s="238">
        <v>139</v>
      </c>
      <c r="BB79" s="238">
        <v>180</v>
      </c>
      <c r="BC79" s="238">
        <v>173</v>
      </c>
      <c r="BD79" s="238">
        <v>165</v>
      </c>
      <c r="BE79"/>
      <c r="BF79"/>
      <c r="BG79"/>
      <c r="BH79"/>
    </row>
    <row r="80" spans="1:60" ht="12.75">
      <c r="A80" s="231">
        <v>76</v>
      </c>
      <c r="B80" s="232">
        <f t="shared" si="6"/>
        <v>22</v>
      </c>
      <c r="C80" s="233" t="s">
        <v>151</v>
      </c>
      <c r="D80" s="234" t="s">
        <v>14</v>
      </c>
      <c r="E80" s="235">
        <f t="shared" si="7"/>
        <v>164.26</v>
      </c>
      <c r="F80" s="236">
        <f t="shared" si="8"/>
        <v>50</v>
      </c>
      <c r="G80" s="237">
        <v>153</v>
      </c>
      <c r="H80" s="238">
        <v>211</v>
      </c>
      <c r="I80" s="238">
        <v>154</v>
      </c>
      <c r="J80" s="238">
        <v>142</v>
      </c>
      <c r="K80" s="238">
        <v>137</v>
      </c>
      <c r="L80" s="238">
        <v>172</v>
      </c>
      <c r="M80" s="238">
        <v>193</v>
      </c>
      <c r="N80" s="238">
        <v>153</v>
      </c>
      <c r="O80" s="238">
        <v>155</v>
      </c>
      <c r="P80" s="238">
        <v>176</v>
      </c>
      <c r="Q80" s="238">
        <v>162</v>
      </c>
      <c r="R80" s="238">
        <v>218</v>
      </c>
      <c r="S80" s="238">
        <v>180</v>
      </c>
      <c r="T80" s="238">
        <v>175</v>
      </c>
      <c r="U80" s="238">
        <v>209</v>
      </c>
      <c r="V80" s="238">
        <v>158</v>
      </c>
      <c r="W80" s="238">
        <v>163</v>
      </c>
      <c r="X80" s="238">
        <v>200</v>
      </c>
      <c r="Y80" s="238">
        <v>179</v>
      </c>
      <c r="Z80" s="238">
        <v>134</v>
      </c>
      <c r="AA80" s="238">
        <v>155</v>
      </c>
      <c r="AB80" s="238">
        <v>163</v>
      </c>
      <c r="AC80" s="238">
        <v>158</v>
      </c>
      <c r="AD80" s="238">
        <v>174</v>
      </c>
      <c r="AE80" s="238">
        <v>194</v>
      </c>
      <c r="AF80" s="238">
        <v>135</v>
      </c>
      <c r="AG80" s="238">
        <v>145</v>
      </c>
      <c r="AH80" s="238">
        <v>175</v>
      </c>
      <c r="AI80" s="238">
        <v>191</v>
      </c>
      <c r="AJ80" s="238">
        <v>156</v>
      </c>
      <c r="AK80" s="238">
        <v>125</v>
      </c>
      <c r="AL80" s="238">
        <v>101</v>
      </c>
      <c r="AM80" s="238">
        <v>107</v>
      </c>
      <c r="AN80" s="238">
        <v>155</v>
      </c>
      <c r="AO80" s="238">
        <v>172</v>
      </c>
      <c r="AP80" s="238">
        <v>153</v>
      </c>
      <c r="AQ80" s="238">
        <v>132</v>
      </c>
      <c r="AR80" s="238">
        <v>208</v>
      </c>
      <c r="AS80" s="238">
        <v>187</v>
      </c>
      <c r="AT80" s="238">
        <v>165</v>
      </c>
      <c r="AU80" s="238">
        <v>153</v>
      </c>
      <c r="AV80" s="238">
        <v>151</v>
      </c>
      <c r="AW80" s="238">
        <v>132</v>
      </c>
      <c r="AX80" s="238">
        <v>141</v>
      </c>
      <c r="AY80" s="238">
        <v>226</v>
      </c>
      <c r="AZ80" s="238">
        <v>149</v>
      </c>
      <c r="BA80" s="238">
        <v>184</v>
      </c>
      <c r="BB80" s="238">
        <v>209</v>
      </c>
      <c r="BC80" s="238">
        <v>149</v>
      </c>
      <c r="BD80" s="238">
        <v>144</v>
      </c>
      <c r="BE80"/>
      <c r="BF80"/>
      <c r="BG80"/>
      <c r="BH80"/>
    </row>
    <row r="81" spans="1:60" ht="12.75">
      <c r="A81" s="231">
        <v>77</v>
      </c>
      <c r="B81" s="232">
        <f t="shared" si="6"/>
        <v>21</v>
      </c>
      <c r="C81" s="233" t="s">
        <v>152</v>
      </c>
      <c r="D81" s="234" t="s">
        <v>14</v>
      </c>
      <c r="E81" s="235">
        <f t="shared" si="7"/>
        <v>166.98</v>
      </c>
      <c r="F81" s="236">
        <f t="shared" si="8"/>
        <v>50</v>
      </c>
      <c r="G81" s="237">
        <v>173</v>
      </c>
      <c r="H81" s="238">
        <v>230</v>
      </c>
      <c r="I81" s="238">
        <v>191</v>
      </c>
      <c r="J81" s="238">
        <v>174</v>
      </c>
      <c r="K81" s="238">
        <v>221</v>
      </c>
      <c r="L81" s="238">
        <v>159</v>
      </c>
      <c r="M81" s="238">
        <v>129</v>
      </c>
      <c r="N81" s="238">
        <v>185</v>
      </c>
      <c r="O81" s="238">
        <v>179</v>
      </c>
      <c r="P81" s="238">
        <v>132</v>
      </c>
      <c r="Q81" s="238">
        <v>137</v>
      </c>
      <c r="R81" s="238">
        <v>158</v>
      </c>
      <c r="S81" s="238">
        <v>233</v>
      </c>
      <c r="T81" s="238">
        <v>182</v>
      </c>
      <c r="U81" s="238">
        <v>152</v>
      </c>
      <c r="V81" s="238">
        <v>133</v>
      </c>
      <c r="W81" s="238">
        <v>157</v>
      </c>
      <c r="X81" s="238">
        <v>165</v>
      </c>
      <c r="Y81" s="238">
        <v>195</v>
      </c>
      <c r="Z81" s="238">
        <v>225</v>
      </c>
      <c r="AA81" s="238">
        <v>182</v>
      </c>
      <c r="AB81" s="238">
        <v>173</v>
      </c>
      <c r="AC81" s="238">
        <v>171</v>
      </c>
      <c r="AD81" s="238">
        <v>177</v>
      </c>
      <c r="AE81" s="238">
        <v>149</v>
      </c>
      <c r="AF81" s="238">
        <v>141</v>
      </c>
      <c r="AG81" s="238">
        <v>219</v>
      </c>
      <c r="AH81" s="238">
        <v>144</v>
      </c>
      <c r="AI81" s="238">
        <v>127</v>
      </c>
      <c r="AJ81" s="238">
        <v>123</v>
      </c>
      <c r="AK81" s="238">
        <v>147</v>
      </c>
      <c r="AL81" s="238">
        <v>163</v>
      </c>
      <c r="AM81" s="238">
        <v>131</v>
      </c>
      <c r="AN81" s="238">
        <v>154</v>
      </c>
      <c r="AO81" s="238">
        <v>155</v>
      </c>
      <c r="AP81" s="238">
        <v>180</v>
      </c>
      <c r="AQ81" s="238">
        <v>139</v>
      </c>
      <c r="AR81" s="238">
        <v>186</v>
      </c>
      <c r="AS81" s="238">
        <v>169</v>
      </c>
      <c r="AT81" s="238">
        <v>168</v>
      </c>
      <c r="AU81" s="238">
        <v>156</v>
      </c>
      <c r="AV81" s="238">
        <v>202</v>
      </c>
      <c r="AW81" s="238">
        <v>192</v>
      </c>
      <c r="AX81" s="238">
        <v>159</v>
      </c>
      <c r="AY81" s="238">
        <v>150</v>
      </c>
      <c r="AZ81" s="238">
        <v>137</v>
      </c>
      <c r="BA81" s="238">
        <v>134</v>
      </c>
      <c r="BB81" s="238">
        <v>167</v>
      </c>
      <c r="BC81" s="238">
        <v>185</v>
      </c>
      <c r="BD81" s="238">
        <v>159</v>
      </c>
      <c r="BE81"/>
      <c r="BF81"/>
      <c r="BG81"/>
      <c r="BH81"/>
    </row>
    <row r="82" spans="1:60" ht="12.75">
      <c r="A82" s="231">
        <v>78</v>
      </c>
      <c r="B82" s="232">
        <f t="shared" si="6"/>
        <v>28</v>
      </c>
      <c r="C82" s="233" t="s">
        <v>153</v>
      </c>
      <c r="D82" s="234" t="s">
        <v>14</v>
      </c>
      <c r="E82" s="235">
        <f t="shared" si="7"/>
        <v>153.96</v>
      </c>
      <c r="F82" s="236">
        <f t="shared" si="8"/>
        <v>50</v>
      </c>
      <c r="G82" s="237">
        <v>158</v>
      </c>
      <c r="H82" s="238">
        <v>111</v>
      </c>
      <c r="I82" s="238">
        <v>156</v>
      </c>
      <c r="J82" s="238">
        <v>126</v>
      </c>
      <c r="K82" s="238">
        <v>189</v>
      </c>
      <c r="L82" s="238">
        <v>155</v>
      </c>
      <c r="M82" s="238">
        <v>189</v>
      </c>
      <c r="N82" s="238">
        <v>138</v>
      </c>
      <c r="O82" s="238">
        <v>175</v>
      </c>
      <c r="P82" s="238">
        <v>138</v>
      </c>
      <c r="Q82" s="238">
        <v>144</v>
      </c>
      <c r="R82" s="238">
        <v>138</v>
      </c>
      <c r="S82" s="238">
        <v>140</v>
      </c>
      <c r="T82" s="238">
        <v>166</v>
      </c>
      <c r="U82" s="238">
        <v>177</v>
      </c>
      <c r="V82" s="238">
        <v>125</v>
      </c>
      <c r="W82" s="238">
        <v>134</v>
      </c>
      <c r="X82" s="238">
        <v>148</v>
      </c>
      <c r="Y82" s="238">
        <v>147</v>
      </c>
      <c r="Z82" s="238">
        <v>120</v>
      </c>
      <c r="AA82" s="238">
        <v>126</v>
      </c>
      <c r="AB82" s="238">
        <v>184</v>
      </c>
      <c r="AC82" s="238">
        <v>127</v>
      </c>
      <c r="AD82" s="238">
        <v>148</v>
      </c>
      <c r="AE82" s="238">
        <v>171</v>
      </c>
      <c r="AF82" s="238">
        <v>156</v>
      </c>
      <c r="AG82" s="238">
        <v>146</v>
      </c>
      <c r="AH82" s="238">
        <v>169</v>
      </c>
      <c r="AI82" s="238">
        <v>183</v>
      </c>
      <c r="AJ82" s="238">
        <v>166</v>
      </c>
      <c r="AK82" s="238">
        <v>169</v>
      </c>
      <c r="AL82" s="238">
        <v>198</v>
      </c>
      <c r="AM82" s="238">
        <v>156</v>
      </c>
      <c r="AN82" s="238">
        <v>178</v>
      </c>
      <c r="AO82" s="238">
        <v>184</v>
      </c>
      <c r="AP82" s="238">
        <v>200</v>
      </c>
      <c r="AQ82" s="238">
        <v>149</v>
      </c>
      <c r="AR82" s="238">
        <v>125</v>
      </c>
      <c r="AS82" s="238">
        <v>130</v>
      </c>
      <c r="AT82" s="238">
        <v>176</v>
      </c>
      <c r="AU82" s="238">
        <v>118</v>
      </c>
      <c r="AV82" s="238">
        <v>163</v>
      </c>
      <c r="AW82" s="238">
        <v>115</v>
      </c>
      <c r="AX82" s="238">
        <v>110</v>
      </c>
      <c r="AY82" s="238">
        <v>120</v>
      </c>
      <c r="AZ82" s="238">
        <v>217</v>
      </c>
      <c r="BA82" s="238">
        <v>183</v>
      </c>
      <c r="BB82" s="238">
        <v>158</v>
      </c>
      <c r="BC82" s="238">
        <v>148</v>
      </c>
      <c r="BD82" s="238">
        <v>151</v>
      </c>
      <c r="BE82"/>
      <c r="BF82"/>
      <c r="BG82"/>
      <c r="BH82"/>
    </row>
    <row r="83" spans="1:60" ht="12.75">
      <c r="A83" s="231">
        <v>79</v>
      </c>
      <c r="B83" s="232">
        <f t="shared" si="6"/>
        <v>35</v>
      </c>
      <c r="C83" s="233" t="s">
        <v>154</v>
      </c>
      <c r="D83" s="234" t="s">
        <v>14</v>
      </c>
      <c r="E83" s="235">
        <f t="shared" si="7"/>
        <v>134.23076923076923</v>
      </c>
      <c r="F83" s="236">
        <f t="shared" si="8"/>
        <v>13</v>
      </c>
      <c r="G83" s="237">
        <v>135</v>
      </c>
      <c r="H83" s="238">
        <v>142</v>
      </c>
      <c r="I83" s="238">
        <v>142</v>
      </c>
      <c r="J83" s="238">
        <v>119</v>
      </c>
      <c r="K83" s="238">
        <v>116</v>
      </c>
      <c r="L83" s="238">
        <v>89</v>
      </c>
      <c r="M83" s="238">
        <v>112</v>
      </c>
      <c r="N83" s="238">
        <v>121</v>
      </c>
      <c r="O83" s="238">
        <v>136</v>
      </c>
      <c r="P83" s="238">
        <v>169</v>
      </c>
      <c r="Q83" s="238">
        <v>198</v>
      </c>
      <c r="R83" s="238">
        <v>146</v>
      </c>
      <c r="S83" s="238">
        <v>120</v>
      </c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/>
      <c r="BF83"/>
      <c r="BG83"/>
      <c r="BH83"/>
    </row>
    <row r="84" spans="1:60" ht="12.75">
      <c r="A84" s="231">
        <v>80</v>
      </c>
      <c r="B84" s="232">
        <f t="shared" si="6"/>
        <v>15</v>
      </c>
      <c r="C84" s="233" t="s">
        <v>57</v>
      </c>
      <c r="D84" s="234" t="s">
        <v>14</v>
      </c>
      <c r="E84" s="235">
        <f t="shared" si="7"/>
        <v>179.52</v>
      </c>
      <c r="F84" s="236">
        <f t="shared" si="8"/>
        <v>50</v>
      </c>
      <c r="G84" s="237">
        <v>154</v>
      </c>
      <c r="H84" s="238">
        <v>146</v>
      </c>
      <c r="I84" s="238">
        <v>167</v>
      </c>
      <c r="J84" s="238">
        <v>138</v>
      </c>
      <c r="K84" s="238">
        <v>182</v>
      </c>
      <c r="L84" s="238">
        <v>167</v>
      </c>
      <c r="M84" s="238">
        <v>157</v>
      </c>
      <c r="N84" s="238">
        <v>173</v>
      </c>
      <c r="O84" s="238">
        <v>176</v>
      </c>
      <c r="P84" s="238">
        <v>153</v>
      </c>
      <c r="Q84" s="238">
        <v>220</v>
      </c>
      <c r="R84" s="238">
        <v>219</v>
      </c>
      <c r="S84" s="238">
        <v>198</v>
      </c>
      <c r="T84" s="238">
        <v>193</v>
      </c>
      <c r="U84" s="238">
        <v>157</v>
      </c>
      <c r="V84" s="238">
        <v>189</v>
      </c>
      <c r="W84" s="238">
        <v>216</v>
      </c>
      <c r="X84" s="238">
        <v>204</v>
      </c>
      <c r="Y84" s="238">
        <v>185</v>
      </c>
      <c r="Z84" s="238">
        <v>141</v>
      </c>
      <c r="AA84" s="238">
        <v>163</v>
      </c>
      <c r="AB84" s="238">
        <v>178</v>
      </c>
      <c r="AC84" s="238">
        <v>195</v>
      </c>
      <c r="AD84" s="238">
        <v>213</v>
      </c>
      <c r="AE84" s="238">
        <v>189</v>
      </c>
      <c r="AF84" s="238">
        <v>171</v>
      </c>
      <c r="AG84" s="238">
        <v>192</v>
      </c>
      <c r="AH84" s="238">
        <v>240</v>
      </c>
      <c r="AI84" s="238">
        <v>223</v>
      </c>
      <c r="AJ84" s="238">
        <v>172</v>
      </c>
      <c r="AK84" s="238">
        <v>134</v>
      </c>
      <c r="AL84" s="238">
        <v>243</v>
      </c>
      <c r="AM84" s="238">
        <v>142</v>
      </c>
      <c r="AN84" s="238">
        <v>151</v>
      </c>
      <c r="AO84" s="238">
        <v>162</v>
      </c>
      <c r="AP84" s="238">
        <v>161</v>
      </c>
      <c r="AQ84" s="238">
        <v>168</v>
      </c>
      <c r="AR84" s="238">
        <v>184</v>
      </c>
      <c r="AS84" s="238">
        <v>135</v>
      </c>
      <c r="AT84" s="238">
        <v>146</v>
      </c>
      <c r="AU84" s="238">
        <v>210</v>
      </c>
      <c r="AV84" s="238">
        <v>217</v>
      </c>
      <c r="AW84" s="238">
        <v>215</v>
      </c>
      <c r="AX84" s="238">
        <v>136</v>
      </c>
      <c r="AY84" s="238">
        <v>169</v>
      </c>
      <c r="AZ84" s="238">
        <v>187</v>
      </c>
      <c r="BA84" s="238">
        <v>199</v>
      </c>
      <c r="BB84" s="238">
        <v>184</v>
      </c>
      <c r="BC84" s="238">
        <v>177</v>
      </c>
      <c r="BD84" s="238">
        <v>185</v>
      </c>
      <c r="BE84"/>
      <c r="BF84"/>
      <c r="BG84"/>
      <c r="BH84"/>
    </row>
    <row r="85" spans="1:60" ht="12.75">
      <c r="A85" s="231">
        <v>81</v>
      </c>
      <c r="B85" s="232">
        <f t="shared" si="6"/>
        <v>17</v>
      </c>
      <c r="C85" s="233" t="s">
        <v>23</v>
      </c>
      <c r="D85" s="234" t="s">
        <v>14</v>
      </c>
      <c r="E85" s="235">
        <f t="shared" si="7"/>
        <v>175.46</v>
      </c>
      <c r="F85" s="236">
        <f t="shared" si="8"/>
        <v>50</v>
      </c>
      <c r="G85" s="237">
        <v>207</v>
      </c>
      <c r="H85" s="238">
        <v>170</v>
      </c>
      <c r="I85" s="238">
        <v>192</v>
      </c>
      <c r="J85" s="238">
        <v>227</v>
      </c>
      <c r="K85" s="238">
        <v>164</v>
      </c>
      <c r="L85" s="238">
        <v>168</v>
      </c>
      <c r="M85" s="238">
        <v>147</v>
      </c>
      <c r="N85" s="238">
        <v>151</v>
      </c>
      <c r="O85" s="238">
        <v>159</v>
      </c>
      <c r="P85" s="238">
        <v>155</v>
      </c>
      <c r="Q85" s="238">
        <v>169</v>
      </c>
      <c r="R85" s="238">
        <v>180</v>
      </c>
      <c r="S85" s="238">
        <v>184</v>
      </c>
      <c r="T85" s="238">
        <v>148</v>
      </c>
      <c r="U85" s="238">
        <v>163</v>
      </c>
      <c r="V85" s="238">
        <v>160</v>
      </c>
      <c r="W85" s="238">
        <v>147</v>
      </c>
      <c r="X85" s="238">
        <v>171</v>
      </c>
      <c r="Y85" s="238">
        <v>192</v>
      </c>
      <c r="Z85" s="238">
        <v>153</v>
      </c>
      <c r="AA85" s="238">
        <v>161</v>
      </c>
      <c r="AB85" s="238">
        <v>134</v>
      </c>
      <c r="AC85" s="238">
        <v>214</v>
      </c>
      <c r="AD85" s="238">
        <v>164</v>
      </c>
      <c r="AE85" s="238">
        <v>138</v>
      </c>
      <c r="AF85" s="238">
        <v>179</v>
      </c>
      <c r="AG85" s="238">
        <v>200</v>
      </c>
      <c r="AH85" s="238">
        <v>200</v>
      </c>
      <c r="AI85" s="238">
        <v>246</v>
      </c>
      <c r="AJ85" s="238">
        <v>138</v>
      </c>
      <c r="AK85" s="238">
        <v>155</v>
      </c>
      <c r="AL85" s="238">
        <v>151</v>
      </c>
      <c r="AM85" s="238">
        <v>202</v>
      </c>
      <c r="AN85" s="238">
        <v>196</v>
      </c>
      <c r="AO85" s="238">
        <v>224</v>
      </c>
      <c r="AP85" s="238">
        <v>169</v>
      </c>
      <c r="AQ85" s="238">
        <v>127</v>
      </c>
      <c r="AR85" s="238">
        <v>165</v>
      </c>
      <c r="AS85" s="238">
        <v>191</v>
      </c>
      <c r="AT85" s="238">
        <v>162</v>
      </c>
      <c r="AU85" s="238">
        <v>182</v>
      </c>
      <c r="AV85" s="238">
        <v>183</v>
      </c>
      <c r="AW85" s="238">
        <v>163</v>
      </c>
      <c r="AX85" s="238">
        <v>204</v>
      </c>
      <c r="AY85" s="238">
        <v>188</v>
      </c>
      <c r="AZ85" s="238">
        <v>199</v>
      </c>
      <c r="BA85" s="238">
        <v>165</v>
      </c>
      <c r="BB85" s="238">
        <v>178</v>
      </c>
      <c r="BC85" s="238">
        <v>173</v>
      </c>
      <c r="BD85" s="238">
        <v>215</v>
      </c>
      <c r="BE85"/>
      <c r="BF85"/>
      <c r="BG85"/>
      <c r="BH85"/>
    </row>
    <row r="86" spans="1:60" ht="12.75">
      <c r="A86" s="231">
        <v>82</v>
      </c>
      <c r="B86" s="232">
        <f t="shared" si="6"/>
        <v>31</v>
      </c>
      <c r="C86" s="233" t="s">
        <v>155</v>
      </c>
      <c r="D86" s="234" t="s">
        <v>14</v>
      </c>
      <c r="E86" s="235">
        <f t="shared" si="7"/>
        <v>147.5</v>
      </c>
      <c r="F86" s="236">
        <f t="shared" si="8"/>
        <v>4</v>
      </c>
      <c r="G86" s="237">
        <v>177</v>
      </c>
      <c r="H86" s="238">
        <v>142</v>
      </c>
      <c r="I86" s="238">
        <v>126</v>
      </c>
      <c r="J86" s="238">
        <v>145</v>
      </c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/>
      <c r="BF86"/>
      <c r="BG86"/>
      <c r="BH86"/>
    </row>
    <row r="87" spans="1:60" ht="12.75">
      <c r="A87" s="231">
        <v>83</v>
      </c>
      <c r="B87" s="232">
        <f t="shared" si="6"/>
        <v>13</v>
      </c>
      <c r="C87" s="233" t="s">
        <v>156</v>
      </c>
      <c r="D87" s="234" t="s">
        <v>49</v>
      </c>
      <c r="E87" s="235">
        <f t="shared" si="7"/>
        <v>182.38</v>
      </c>
      <c r="F87" s="236">
        <f t="shared" si="8"/>
        <v>50</v>
      </c>
      <c r="G87" s="237">
        <v>148</v>
      </c>
      <c r="H87" s="238">
        <v>231</v>
      </c>
      <c r="I87" s="238">
        <v>214</v>
      </c>
      <c r="J87" s="238">
        <v>155</v>
      </c>
      <c r="K87" s="238">
        <v>167</v>
      </c>
      <c r="L87" s="238">
        <v>155</v>
      </c>
      <c r="M87" s="238">
        <v>192</v>
      </c>
      <c r="N87" s="238">
        <v>222</v>
      </c>
      <c r="O87" s="238">
        <v>206</v>
      </c>
      <c r="P87" s="238">
        <v>166</v>
      </c>
      <c r="Q87" s="238">
        <v>177</v>
      </c>
      <c r="R87" s="238">
        <v>181</v>
      </c>
      <c r="S87" s="238">
        <v>149</v>
      </c>
      <c r="T87" s="238">
        <v>212</v>
      </c>
      <c r="U87" s="238">
        <v>212</v>
      </c>
      <c r="V87" s="238">
        <v>204</v>
      </c>
      <c r="W87" s="238">
        <v>212</v>
      </c>
      <c r="X87" s="238">
        <v>162</v>
      </c>
      <c r="Y87" s="238">
        <v>177</v>
      </c>
      <c r="Z87" s="238">
        <v>159</v>
      </c>
      <c r="AA87" s="238">
        <v>164</v>
      </c>
      <c r="AB87" s="238">
        <v>195</v>
      </c>
      <c r="AC87" s="238">
        <v>191</v>
      </c>
      <c r="AD87" s="238">
        <v>234</v>
      </c>
      <c r="AE87" s="238">
        <v>182</v>
      </c>
      <c r="AF87" s="238">
        <v>210</v>
      </c>
      <c r="AG87" s="238">
        <v>144</v>
      </c>
      <c r="AH87" s="238">
        <v>141</v>
      </c>
      <c r="AI87" s="238">
        <v>159</v>
      </c>
      <c r="AJ87" s="238">
        <v>221</v>
      </c>
      <c r="AK87" s="238">
        <v>188</v>
      </c>
      <c r="AL87" s="238">
        <v>196</v>
      </c>
      <c r="AM87" s="238">
        <v>225</v>
      </c>
      <c r="AN87" s="238">
        <v>186</v>
      </c>
      <c r="AO87" s="238">
        <v>158</v>
      </c>
      <c r="AP87" s="238">
        <v>189</v>
      </c>
      <c r="AQ87" s="238">
        <v>144</v>
      </c>
      <c r="AR87" s="238">
        <v>165</v>
      </c>
      <c r="AS87" s="238">
        <v>187</v>
      </c>
      <c r="AT87" s="238">
        <v>156</v>
      </c>
      <c r="AU87" s="238">
        <v>187</v>
      </c>
      <c r="AV87" s="238">
        <v>177</v>
      </c>
      <c r="AW87" s="238">
        <v>168</v>
      </c>
      <c r="AX87" s="238">
        <v>171</v>
      </c>
      <c r="AY87" s="238">
        <v>134</v>
      </c>
      <c r="AZ87" s="238">
        <v>190</v>
      </c>
      <c r="BA87" s="238">
        <v>226</v>
      </c>
      <c r="BB87" s="238">
        <v>195</v>
      </c>
      <c r="BC87" s="238">
        <v>191</v>
      </c>
      <c r="BD87" s="238">
        <v>144</v>
      </c>
      <c r="BE87"/>
      <c r="BF87"/>
      <c r="BG87"/>
      <c r="BH87"/>
    </row>
    <row r="88" spans="1:60" ht="12.75">
      <c r="A88" s="231">
        <v>84</v>
      </c>
      <c r="B88" s="232">
        <f t="shared" si="6"/>
        <v>25</v>
      </c>
      <c r="C88" s="233" t="s">
        <v>13</v>
      </c>
      <c r="D88" s="234" t="s">
        <v>14</v>
      </c>
      <c r="E88" s="235">
        <f t="shared" si="7"/>
        <v>158.36</v>
      </c>
      <c r="F88" s="236">
        <f t="shared" si="8"/>
        <v>50</v>
      </c>
      <c r="G88" s="237">
        <v>168</v>
      </c>
      <c r="H88" s="238">
        <v>225</v>
      </c>
      <c r="I88" s="238">
        <v>176</v>
      </c>
      <c r="J88" s="238">
        <v>197</v>
      </c>
      <c r="K88" s="238">
        <v>186</v>
      </c>
      <c r="L88" s="238">
        <v>132</v>
      </c>
      <c r="M88" s="238">
        <v>154</v>
      </c>
      <c r="N88" s="238">
        <v>138</v>
      </c>
      <c r="O88" s="238">
        <v>173</v>
      </c>
      <c r="P88" s="238">
        <v>189</v>
      </c>
      <c r="Q88" s="238">
        <v>145</v>
      </c>
      <c r="R88" s="238">
        <v>174</v>
      </c>
      <c r="S88" s="238">
        <v>189</v>
      </c>
      <c r="T88" s="238">
        <v>145</v>
      </c>
      <c r="U88" s="238">
        <v>178</v>
      </c>
      <c r="V88" s="238">
        <v>247</v>
      </c>
      <c r="W88" s="238">
        <v>145</v>
      </c>
      <c r="X88" s="238">
        <v>154</v>
      </c>
      <c r="Y88" s="238">
        <v>163</v>
      </c>
      <c r="Z88" s="238">
        <v>158</v>
      </c>
      <c r="AA88" s="238">
        <v>182</v>
      </c>
      <c r="AB88" s="238">
        <v>189</v>
      </c>
      <c r="AC88" s="238">
        <v>156</v>
      </c>
      <c r="AD88" s="238">
        <v>202</v>
      </c>
      <c r="AE88" s="238">
        <v>174</v>
      </c>
      <c r="AF88" s="238">
        <v>138</v>
      </c>
      <c r="AG88" s="238">
        <v>149</v>
      </c>
      <c r="AH88" s="238">
        <v>148</v>
      </c>
      <c r="AI88" s="238">
        <v>147</v>
      </c>
      <c r="AJ88" s="238">
        <v>124</v>
      </c>
      <c r="AK88" s="238">
        <v>121</v>
      </c>
      <c r="AL88" s="238">
        <v>166</v>
      </c>
      <c r="AM88" s="238">
        <v>141</v>
      </c>
      <c r="AN88" s="238">
        <v>130</v>
      </c>
      <c r="AO88" s="238">
        <v>166</v>
      </c>
      <c r="AP88" s="238">
        <v>146</v>
      </c>
      <c r="AQ88" s="238">
        <v>177</v>
      </c>
      <c r="AR88" s="238">
        <v>135</v>
      </c>
      <c r="AS88" s="238">
        <v>158</v>
      </c>
      <c r="AT88" s="238">
        <v>148</v>
      </c>
      <c r="AU88" s="238">
        <v>130</v>
      </c>
      <c r="AV88" s="238">
        <v>102</v>
      </c>
      <c r="AW88" s="238">
        <v>155</v>
      </c>
      <c r="AX88" s="238">
        <v>126</v>
      </c>
      <c r="AY88" s="238">
        <v>133</v>
      </c>
      <c r="AZ88" s="238">
        <v>113</v>
      </c>
      <c r="BA88" s="238">
        <v>182</v>
      </c>
      <c r="BB88" s="238">
        <v>165</v>
      </c>
      <c r="BC88" s="238">
        <v>131</v>
      </c>
      <c r="BD88" s="238">
        <v>148</v>
      </c>
      <c r="BE88"/>
      <c r="BF88"/>
      <c r="BG88"/>
      <c r="BH88"/>
    </row>
    <row r="89" spans="1:60" ht="12.75">
      <c r="A89" s="231">
        <v>85</v>
      </c>
      <c r="B89" s="232">
        <f t="shared" si="6"/>
        <v>21</v>
      </c>
      <c r="C89" s="233" t="s">
        <v>82</v>
      </c>
      <c r="D89" s="234" t="s">
        <v>49</v>
      </c>
      <c r="E89" s="235">
        <f t="shared" si="7"/>
        <v>167.04</v>
      </c>
      <c r="F89" s="236">
        <f t="shared" si="8"/>
        <v>50</v>
      </c>
      <c r="G89" s="237">
        <v>156</v>
      </c>
      <c r="H89" s="238">
        <v>193</v>
      </c>
      <c r="I89" s="238">
        <v>140</v>
      </c>
      <c r="J89" s="238">
        <v>159</v>
      </c>
      <c r="K89" s="238">
        <v>148</v>
      </c>
      <c r="L89" s="238">
        <v>178</v>
      </c>
      <c r="M89" s="238">
        <v>178</v>
      </c>
      <c r="N89" s="238">
        <v>175</v>
      </c>
      <c r="O89" s="238">
        <v>159</v>
      </c>
      <c r="P89" s="238">
        <v>150</v>
      </c>
      <c r="Q89" s="238">
        <v>166</v>
      </c>
      <c r="R89" s="238">
        <v>161</v>
      </c>
      <c r="S89" s="238">
        <v>176</v>
      </c>
      <c r="T89" s="238">
        <v>172</v>
      </c>
      <c r="U89" s="238">
        <v>171</v>
      </c>
      <c r="V89" s="238">
        <v>184</v>
      </c>
      <c r="W89" s="238">
        <v>154</v>
      </c>
      <c r="X89" s="238">
        <v>145</v>
      </c>
      <c r="Y89" s="238">
        <v>197</v>
      </c>
      <c r="Z89" s="238">
        <v>185</v>
      </c>
      <c r="AA89" s="238">
        <v>203</v>
      </c>
      <c r="AB89" s="238">
        <v>162</v>
      </c>
      <c r="AC89" s="238">
        <v>149</v>
      </c>
      <c r="AD89" s="238">
        <v>148</v>
      </c>
      <c r="AE89" s="238">
        <v>156</v>
      </c>
      <c r="AF89" s="238">
        <v>146</v>
      </c>
      <c r="AG89" s="238">
        <v>187</v>
      </c>
      <c r="AH89" s="238">
        <v>226</v>
      </c>
      <c r="AI89" s="238">
        <v>162</v>
      </c>
      <c r="AJ89" s="238">
        <v>185</v>
      </c>
      <c r="AK89" s="238">
        <v>180</v>
      </c>
      <c r="AL89" s="238">
        <v>202</v>
      </c>
      <c r="AM89" s="238">
        <v>158</v>
      </c>
      <c r="AN89" s="238">
        <v>149</v>
      </c>
      <c r="AO89" s="238">
        <v>145</v>
      </c>
      <c r="AP89" s="238">
        <v>177</v>
      </c>
      <c r="AQ89" s="238">
        <v>175</v>
      </c>
      <c r="AR89" s="238">
        <v>152</v>
      </c>
      <c r="AS89" s="238">
        <v>144</v>
      </c>
      <c r="AT89" s="238">
        <v>174</v>
      </c>
      <c r="AU89" s="238">
        <v>170</v>
      </c>
      <c r="AV89" s="238">
        <v>163</v>
      </c>
      <c r="AW89" s="238">
        <v>193</v>
      </c>
      <c r="AX89" s="238">
        <v>161</v>
      </c>
      <c r="AY89" s="238">
        <v>131</v>
      </c>
      <c r="AZ89" s="238">
        <v>166</v>
      </c>
      <c r="BA89" s="238">
        <v>167</v>
      </c>
      <c r="BB89" s="238">
        <v>173</v>
      </c>
      <c r="BC89" s="238">
        <v>159</v>
      </c>
      <c r="BD89" s="238">
        <v>142</v>
      </c>
      <c r="BE89"/>
      <c r="BF89"/>
      <c r="BG89"/>
      <c r="BH89"/>
    </row>
    <row r="90" spans="1:60" ht="12.75">
      <c r="A90" s="231">
        <v>86</v>
      </c>
      <c r="B90" s="232">
        <f t="shared" si="6"/>
        <v>23</v>
      </c>
      <c r="C90" s="233" t="s">
        <v>157</v>
      </c>
      <c r="D90" s="234" t="s">
        <v>14</v>
      </c>
      <c r="E90" s="235">
        <f t="shared" si="7"/>
        <v>164</v>
      </c>
      <c r="F90" s="236">
        <f t="shared" si="8"/>
        <v>7</v>
      </c>
      <c r="G90" s="237">
        <v>168</v>
      </c>
      <c r="H90" s="238">
        <v>175</v>
      </c>
      <c r="I90" s="238">
        <v>159</v>
      </c>
      <c r="J90" s="238">
        <v>155</v>
      </c>
      <c r="K90" s="238">
        <v>180</v>
      </c>
      <c r="L90" s="238">
        <v>172</v>
      </c>
      <c r="M90" s="238">
        <v>139</v>
      </c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/>
      <c r="BF90"/>
      <c r="BG90"/>
      <c r="BH90"/>
    </row>
    <row r="91" spans="1:60" ht="12.75">
      <c r="A91" s="231">
        <v>87</v>
      </c>
      <c r="B91" s="232">
        <f t="shared" si="6"/>
        <v>25</v>
      </c>
      <c r="C91" s="233" t="s">
        <v>158</v>
      </c>
      <c r="D91" s="234" t="s">
        <v>49</v>
      </c>
      <c r="E91" s="235">
        <f t="shared" si="7"/>
        <v>158.28</v>
      </c>
      <c r="F91" s="236">
        <f t="shared" si="8"/>
        <v>50</v>
      </c>
      <c r="G91" s="237">
        <v>187</v>
      </c>
      <c r="H91" s="238">
        <v>153</v>
      </c>
      <c r="I91" s="238">
        <v>152</v>
      </c>
      <c r="J91" s="238">
        <v>146</v>
      </c>
      <c r="K91" s="238">
        <v>143</v>
      </c>
      <c r="L91" s="238">
        <v>171</v>
      </c>
      <c r="M91" s="238">
        <v>169</v>
      </c>
      <c r="N91" s="238">
        <v>135</v>
      </c>
      <c r="O91" s="238">
        <v>159</v>
      </c>
      <c r="P91" s="238">
        <v>198</v>
      </c>
      <c r="Q91" s="238">
        <v>170</v>
      </c>
      <c r="R91" s="238">
        <v>167</v>
      </c>
      <c r="S91" s="238">
        <v>127</v>
      </c>
      <c r="T91" s="238">
        <v>154</v>
      </c>
      <c r="U91" s="238">
        <v>128</v>
      </c>
      <c r="V91" s="238">
        <v>164</v>
      </c>
      <c r="W91" s="238">
        <v>158</v>
      </c>
      <c r="X91" s="238">
        <v>138</v>
      </c>
      <c r="Y91" s="238">
        <v>128</v>
      </c>
      <c r="Z91" s="238">
        <v>162</v>
      </c>
      <c r="AA91" s="238">
        <v>180</v>
      </c>
      <c r="AB91" s="238">
        <v>132</v>
      </c>
      <c r="AC91" s="238">
        <v>182</v>
      </c>
      <c r="AD91" s="238">
        <v>151</v>
      </c>
      <c r="AE91" s="238">
        <v>173</v>
      </c>
      <c r="AF91" s="238">
        <v>152</v>
      </c>
      <c r="AG91" s="238">
        <v>190</v>
      </c>
      <c r="AH91" s="238">
        <v>149</v>
      </c>
      <c r="AI91" s="238">
        <v>163</v>
      </c>
      <c r="AJ91" s="238">
        <v>125</v>
      </c>
      <c r="AK91" s="238">
        <v>184</v>
      </c>
      <c r="AL91" s="238">
        <v>180</v>
      </c>
      <c r="AM91" s="238">
        <v>166</v>
      </c>
      <c r="AN91" s="238">
        <v>134</v>
      </c>
      <c r="AO91" s="238">
        <v>126</v>
      </c>
      <c r="AP91" s="238">
        <v>178</v>
      </c>
      <c r="AQ91" s="238">
        <v>156</v>
      </c>
      <c r="AR91" s="238">
        <v>155</v>
      </c>
      <c r="AS91" s="238">
        <v>179</v>
      </c>
      <c r="AT91" s="238">
        <v>156</v>
      </c>
      <c r="AU91" s="238">
        <v>141</v>
      </c>
      <c r="AV91" s="238">
        <v>181</v>
      </c>
      <c r="AW91" s="238">
        <v>151</v>
      </c>
      <c r="AX91" s="238">
        <v>176</v>
      </c>
      <c r="AY91" s="238">
        <v>146</v>
      </c>
      <c r="AZ91" s="238">
        <v>169</v>
      </c>
      <c r="BA91" s="238">
        <v>148</v>
      </c>
      <c r="BB91" s="238">
        <v>152</v>
      </c>
      <c r="BC91" s="238">
        <v>157</v>
      </c>
      <c r="BD91" s="238">
        <v>173</v>
      </c>
      <c r="BE91"/>
      <c r="BF91"/>
      <c r="BG91"/>
      <c r="BH91"/>
    </row>
    <row r="92" spans="1:60" ht="12.75">
      <c r="A92" s="231">
        <v>88</v>
      </c>
      <c r="B92" s="232">
        <f t="shared" si="6"/>
        <v>20</v>
      </c>
      <c r="C92" s="233" t="s">
        <v>159</v>
      </c>
      <c r="D92" s="234" t="s">
        <v>49</v>
      </c>
      <c r="E92" s="235">
        <f t="shared" si="7"/>
        <v>168.86</v>
      </c>
      <c r="F92" s="236">
        <f t="shared" si="8"/>
        <v>50</v>
      </c>
      <c r="G92" s="237">
        <v>192</v>
      </c>
      <c r="H92" s="238">
        <v>192</v>
      </c>
      <c r="I92" s="238">
        <v>208</v>
      </c>
      <c r="J92" s="238">
        <v>182</v>
      </c>
      <c r="K92" s="238">
        <v>179</v>
      </c>
      <c r="L92" s="238">
        <v>194</v>
      </c>
      <c r="M92" s="238">
        <v>149</v>
      </c>
      <c r="N92" s="238">
        <v>180</v>
      </c>
      <c r="O92" s="238">
        <v>171</v>
      </c>
      <c r="P92" s="238">
        <v>172</v>
      </c>
      <c r="Q92" s="238">
        <v>151</v>
      </c>
      <c r="R92" s="238">
        <v>223</v>
      </c>
      <c r="S92" s="238">
        <v>154</v>
      </c>
      <c r="T92" s="238">
        <v>187</v>
      </c>
      <c r="U92" s="238">
        <v>150</v>
      </c>
      <c r="V92" s="238">
        <v>148</v>
      </c>
      <c r="W92" s="238">
        <v>145</v>
      </c>
      <c r="X92" s="238">
        <v>154</v>
      </c>
      <c r="Y92" s="238">
        <v>140</v>
      </c>
      <c r="Z92" s="238">
        <v>145</v>
      </c>
      <c r="AA92" s="238">
        <v>155</v>
      </c>
      <c r="AB92" s="238">
        <v>140</v>
      </c>
      <c r="AC92" s="238">
        <v>149</v>
      </c>
      <c r="AD92" s="238">
        <v>181</v>
      </c>
      <c r="AE92" s="238">
        <v>167</v>
      </c>
      <c r="AF92" s="238">
        <v>151</v>
      </c>
      <c r="AG92" s="238">
        <v>185</v>
      </c>
      <c r="AH92" s="238">
        <v>166</v>
      </c>
      <c r="AI92" s="238">
        <v>188</v>
      </c>
      <c r="AJ92" s="238">
        <v>202</v>
      </c>
      <c r="AK92" s="238">
        <v>186</v>
      </c>
      <c r="AL92" s="238">
        <v>130</v>
      </c>
      <c r="AM92" s="238">
        <v>194</v>
      </c>
      <c r="AN92" s="238">
        <v>156</v>
      </c>
      <c r="AO92" s="238">
        <v>175</v>
      </c>
      <c r="AP92" s="238">
        <v>178</v>
      </c>
      <c r="AQ92" s="238">
        <v>170</v>
      </c>
      <c r="AR92" s="238">
        <v>150</v>
      </c>
      <c r="AS92" s="238">
        <v>148</v>
      </c>
      <c r="AT92" s="238">
        <v>168</v>
      </c>
      <c r="AU92" s="238">
        <v>177</v>
      </c>
      <c r="AV92" s="238">
        <v>196</v>
      </c>
      <c r="AW92" s="238">
        <v>158</v>
      </c>
      <c r="AX92" s="238">
        <v>169</v>
      </c>
      <c r="AY92" s="238">
        <v>166</v>
      </c>
      <c r="AZ92" s="238">
        <v>169</v>
      </c>
      <c r="BA92" s="238">
        <v>165</v>
      </c>
      <c r="BB92" s="238">
        <v>140</v>
      </c>
      <c r="BC92" s="238">
        <v>178</v>
      </c>
      <c r="BD92" s="238">
        <v>170</v>
      </c>
      <c r="BE92"/>
      <c r="BF92"/>
      <c r="BG92"/>
      <c r="BH92"/>
    </row>
    <row r="93" spans="1:60" ht="12.75">
      <c r="A93" s="231">
        <v>89</v>
      </c>
      <c r="B93" s="232">
        <f t="shared" si="6"/>
        <v>32</v>
      </c>
      <c r="C93" s="233" t="s">
        <v>160</v>
      </c>
      <c r="D93" s="234" t="s">
        <v>49</v>
      </c>
      <c r="E93" s="235">
        <f t="shared" si="7"/>
        <v>145.4</v>
      </c>
      <c r="F93" s="236">
        <f t="shared" si="8"/>
        <v>50</v>
      </c>
      <c r="G93" s="237">
        <v>150</v>
      </c>
      <c r="H93" s="238">
        <v>122</v>
      </c>
      <c r="I93" s="238">
        <v>125</v>
      </c>
      <c r="J93" s="238">
        <v>110</v>
      </c>
      <c r="K93" s="238">
        <v>124</v>
      </c>
      <c r="L93" s="238">
        <v>134</v>
      </c>
      <c r="M93" s="238">
        <v>139</v>
      </c>
      <c r="N93" s="238">
        <v>125</v>
      </c>
      <c r="O93" s="238">
        <v>131</v>
      </c>
      <c r="P93" s="238">
        <v>142</v>
      </c>
      <c r="Q93" s="238">
        <v>141</v>
      </c>
      <c r="R93" s="238">
        <v>145</v>
      </c>
      <c r="S93" s="238">
        <v>156</v>
      </c>
      <c r="T93" s="238">
        <v>158</v>
      </c>
      <c r="U93" s="238">
        <v>130</v>
      </c>
      <c r="V93" s="238">
        <v>106</v>
      </c>
      <c r="W93" s="238">
        <v>127</v>
      </c>
      <c r="X93" s="238">
        <v>157</v>
      </c>
      <c r="Y93" s="238">
        <v>153</v>
      </c>
      <c r="Z93" s="238">
        <v>145</v>
      </c>
      <c r="AA93" s="238">
        <v>145</v>
      </c>
      <c r="AB93" s="238">
        <v>164</v>
      </c>
      <c r="AC93" s="238">
        <v>161</v>
      </c>
      <c r="AD93" s="238">
        <v>116</v>
      </c>
      <c r="AE93" s="238">
        <v>169</v>
      </c>
      <c r="AF93" s="238">
        <v>159</v>
      </c>
      <c r="AG93" s="238">
        <v>147</v>
      </c>
      <c r="AH93" s="238">
        <v>184</v>
      </c>
      <c r="AI93" s="238">
        <v>135</v>
      </c>
      <c r="AJ93" s="238">
        <v>139</v>
      </c>
      <c r="AK93" s="238">
        <v>161</v>
      </c>
      <c r="AL93" s="238">
        <v>157</v>
      </c>
      <c r="AM93" s="238">
        <v>178</v>
      </c>
      <c r="AN93" s="238">
        <v>140</v>
      </c>
      <c r="AO93" s="238">
        <v>166</v>
      </c>
      <c r="AP93" s="238">
        <v>155</v>
      </c>
      <c r="AQ93" s="238">
        <v>119</v>
      </c>
      <c r="AR93" s="238">
        <v>158</v>
      </c>
      <c r="AS93" s="238">
        <v>152</v>
      </c>
      <c r="AT93" s="238">
        <v>180</v>
      </c>
      <c r="AU93" s="238">
        <v>141</v>
      </c>
      <c r="AV93" s="238">
        <v>122</v>
      </c>
      <c r="AW93" s="238">
        <v>181</v>
      </c>
      <c r="AX93" s="238">
        <v>166</v>
      </c>
      <c r="AY93" s="238">
        <v>107</v>
      </c>
      <c r="AZ93" s="238">
        <v>126</v>
      </c>
      <c r="BA93" s="238">
        <v>134</v>
      </c>
      <c r="BB93" s="238">
        <v>170</v>
      </c>
      <c r="BC93" s="238">
        <v>177</v>
      </c>
      <c r="BD93" s="238">
        <v>141</v>
      </c>
      <c r="BE93"/>
      <c r="BF93"/>
      <c r="BG93"/>
      <c r="BH93"/>
    </row>
    <row r="94" spans="1:60" ht="12.75">
      <c r="A94" s="231">
        <v>90</v>
      </c>
      <c r="B94" s="232">
        <f t="shared" si="6"/>
        <v>11</v>
      </c>
      <c r="C94" s="233" t="s">
        <v>161</v>
      </c>
      <c r="D94" s="234" t="s">
        <v>14</v>
      </c>
      <c r="E94" s="235">
        <f t="shared" si="7"/>
        <v>186.9</v>
      </c>
      <c r="F94" s="236">
        <f t="shared" si="8"/>
        <v>50</v>
      </c>
      <c r="G94" s="237">
        <v>177</v>
      </c>
      <c r="H94" s="238">
        <v>177</v>
      </c>
      <c r="I94" s="238">
        <v>185</v>
      </c>
      <c r="J94" s="238">
        <v>181</v>
      </c>
      <c r="K94" s="238">
        <v>244</v>
      </c>
      <c r="L94" s="238">
        <v>169</v>
      </c>
      <c r="M94" s="238">
        <v>195</v>
      </c>
      <c r="N94" s="238">
        <v>197</v>
      </c>
      <c r="O94" s="238">
        <v>177</v>
      </c>
      <c r="P94" s="238">
        <v>188</v>
      </c>
      <c r="Q94" s="238">
        <v>150</v>
      </c>
      <c r="R94" s="238">
        <v>180</v>
      </c>
      <c r="S94" s="238">
        <v>159</v>
      </c>
      <c r="T94" s="238">
        <v>233</v>
      </c>
      <c r="U94" s="238">
        <v>158</v>
      </c>
      <c r="V94" s="238">
        <v>218</v>
      </c>
      <c r="W94" s="238">
        <v>186</v>
      </c>
      <c r="X94" s="238">
        <v>184</v>
      </c>
      <c r="Y94" s="238">
        <v>190</v>
      </c>
      <c r="Z94" s="238">
        <v>215</v>
      </c>
      <c r="AA94" s="238">
        <v>178</v>
      </c>
      <c r="AB94" s="238">
        <v>288</v>
      </c>
      <c r="AC94" s="238">
        <v>146</v>
      </c>
      <c r="AD94" s="238">
        <v>167</v>
      </c>
      <c r="AE94" s="238">
        <v>153</v>
      </c>
      <c r="AF94" s="238">
        <v>144</v>
      </c>
      <c r="AG94" s="238">
        <v>211</v>
      </c>
      <c r="AH94" s="238">
        <v>165</v>
      </c>
      <c r="AI94" s="238">
        <v>183</v>
      </c>
      <c r="AJ94" s="238">
        <v>206</v>
      </c>
      <c r="AK94" s="238">
        <v>211</v>
      </c>
      <c r="AL94" s="238">
        <v>245</v>
      </c>
      <c r="AM94" s="238">
        <v>167</v>
      </c>
      <c r="AN94" s="238">
        <v>186</v>
      </c>
      <c r="AO94" s="238">
        <v>232</v>
      </c>
      <c r="AP94" s="238">
        <v>199</v>
      </c>
      <c r="AQ94" s="238">
        <v>198</v>
      </c>
      <c r="AR94" s="238">
        <v>194</v>
      </c>
      <c r="AS94" s="238">
        <v>177</v>
      </c>
      <c r="AT94" s="238">
        <v>175</v>
      </c>
      <c r="AU94" s="238">
        <v>134</v>
      </c>
      <c r="AV94" s="238">
        <v>169</v>
      </c>
      <c r="AW94" s="238">
        <v>204</v>
      </c>
      <c r="AX94" s="238">
        <v>175</v>
      </c>
      <c r="AY94" s="238">
        <v>178</v>
      </c>
      <c r="AZ94" s="238">
        <v>206</v>
      </c>
      <c r="BA94" s="238">
        <v>204</v>
      </c>
      <c r="BB94" s="238">
        <v>135</v>
      </c>
      <c r="BC94" s="238">
        <v>182</v>
      </c>
      <c r="BD94" s="238">
        <v>170</v>
      </c>
      <c r="BE94"/>
      <c r="BF94"/>
      <c r="BG94"/>
      <c r="BH94"/>
    </row>
    <row r="95" spans="1:60" ht="12.75">
      <c r="A95" s="231">
        <v>91</v>
      </c>
      <c r="B95" s="232">
        <f t="shared" si="6"/>
        <v>22</v>
      </c>
      <c r="C95" s="233" t="s">
        <v>54</v>
      </c>
      <c r="D95" s="234" t="s">
        <v>49</v>
      </c>
      <c r="E95" s="235">
        <f t="shared" si="7"/>
        <v>165.86</v>
      </c>
      <c r="F95" s="236">
        <f t="shared" si="8"/>
        <v>50</v>
      </c>
      <c r="G95" s="237">
        <v>150</v>
      </c>
      <c r="H95" s="238">
        <v>178</v>
      </c>
      <c r="I95" s="238">
        <v>152</v>
      </c>
      <c r="J95" s="238">
        <v>188</v>
      </c>
      <c r="K95" s="238">
        <v>166</v>
      </c>
      <c r="L95" s="238">
        <v>181</v>
      </c>
      <c r="M95" s="238">
        <v>130</v>
      </c>
      <c r="N95" s="238">
        <v>172</v>
      </c>
      <c r="O95" s="238">
        <v>157</v>
      </c>
      <c r="P95" s="238">
        <v>164</v>
      </c>
      <c r="Q95" s="238">
        <v>164</v>
      </c>
      <c r="R95" s="238">
        <v>129</v>
      </c>
      <c r="S95" s="238">
        <v>172</v>
      </c>
      <c r="T95" s="238">
        <v>192</v>
      </c>
      <c r="U95" s="238">
        <v>189</v>
      </c>
      <c r="V95" s="238">
        <v>157</v>
      </c>
      <c r="W95" s="238">
        <v>155</v>
      </c>
      <c r="X95" s="238">
        <v>180</v>
      </c>
      <c r="Y95" s="238">
        <v>167</v>
      </c>
      <c r="Z95" s="238">
        <v>215</v>
      </c>
      <c r="AA95" s="238">
        <v>176</v>
      </c>
      <c r="AB95" s="238">
        <v>193</v>
      </c>
      <c r="AC95" s="238">
        <v>208</v>
      </c>
      <c r="AD95" s="238">
        <v>151</v>
      </c>
      <c r="AE95" s="238">
        <v>129</v>
      </c>
      <c r="AF95" s="238">
        <v>157</v>
      </c>
      <c r="AG95" s="238">
        <v>166</v>
      </c>
      <c r="AH95" s="238">
        <v>149</v>
      </c>
      <c r="AI95" s="238">
        <v>191</v>
      </c>
      <c r="AJ95" s="238">
        <v>167</v>
      </c>
      <c r="AK95" s="238">
        <v>176</v>
      </c>
      <c r="AL95" s="238">
        <v>145</v>
      </c>
      <c r="AM95" s="238">
        <v>154</v>
      </c>
      <c r="AN95" s="238">
        <v>167</v>
      </c>
      <c r="AO95" s="238">
        <v>166</v>
      </c>
      <c r="AP95" s="238">
        <v>203</v>
      </c>
      <c r="AQ95" s="238">
        <v>197</v>
      </c>
      <c r="AR95" s="238">
        <v>193</v>
      </c>
      <c r="AS95" s="238">
        <v>181</v>
      </c>
      <c r="AT95" s="238">
        <v>128</v>
      </c>
      <c r="AU95" s="238">
        <v>191</v>
      </c>
      <c r="AV95" s="238">
        <v>139</v>
      </c>
      <c r="AW95" s="238">
        <v>155</v>
      </c>
      <c r="AX95" s="238">
        <v>136</v>
      </c>
      <c r="AY95" s="238">
        <v>154</v>
      </c>
      <c r="AZ95" s="238">
        <v>154</v>
      </c>
      <c r="BA95" s="238">
        <v>140</v>
      </c>
      <c r="BB95" s="238">
        <v>165</v>
      </c>
      <c r="BC95" s="238">
        <v>154</v>
      </c>
      <c r="BD95" s="238">
        <v>150</v>
      </c>
      <c r="BE95"/>
      <c r="BF95"/>
      <c r="BG95"/>
      <c r="BH95"/>
    </row>
    <row r="96" spans="1:60" ht="12.75">
      <c r="A96" s="231">
        <v>92</v>
      </c>
      <c r="B96" s="232">
        <f t="shared" si="6"/>
        <v>17</v>
      </c>
      <c r="C96" s="233" t="s">
        <v>162</v>
      </c>
      <c r="D96" s="234" t="s">
        <v>14</v>
      </c>
      <c r="E96" s="235">
        <f t="shared" si="7"/>
        <v>175.93939393939394</v>
      </c>
      <c r="F96" s="236">
        <f t="shared" si="8"/>
        <v>33</v>
      </c>
      <c r="G96" s="237">
        <v>183</v>
      </c>
      <c r="H96" s="238">
        <v>206</v>
      </c>
      <c r="I96" s="238">
        <v>178</v>
      </c>
      <c r="J96" s="238">
        <v>183</v>
      </c>
      <c r="K96" s="238">
        <v>128</v>
      </c>
      <c r="L96" s="238">
        <v>156</v>
      </c>
      <c r="M96" s="238">
        <v>204</v>
      </c>
      <c r="N96" s="238">
        <v>169</v>
      </c>
      <c r="O96" s="238">
        <v>168</v>
      </c>
      <c r="P96" s="238">
        <v>181</v>
      </c>
      <c r="Q96" s="238">
        <v>189</v>
      </c>
      <c r="R96" s="238">
        <v>195</v>
      </c>
      <c r="S96" s="238">
        <v>156</v>
      </c>
      <c r="T96" s="238">
        <v>214</v>
      </c>
      <c r="U96" s="238">
        <v>169</v>
      </c>
      <c r="V96" s="238">
        <v>164</v>
      </c>
      <c r="W96" s="238">
        <v>208</v>
      </c>
      <c r="X96" s="238">
        <v>158</v>
      </c>
      <c r="Y96" s="238">
        <v>175</v>
      </c>
      <c r="Z96" s="238">
        <v>167</v>
      </c>
      <c r="AA96" s="238">
        <v>226</v>
      </c>
      <c r="AB96" s="238">
        <v>155</v>
      </c>
      <c r="AC96" s="238">
        <v>167</v>
      </c>
      <c r="AD96" s="238">
        <v>164</v>
      </c>
      <c r="AE96" s="238">
        <v>184</v>
      </c>
      <c r="AF96" s="238">
        <v>206</v>
      </c>
      <c r="AG96" s="238">
        <v>142</v>
      </c>
      <c r="AH96" s="238">
        <v>137</v>
      </c>
      <c r="AI96" s="238">
        <v>187</v>
      </c>
      <c r="AJ96" s="238">
        <v>147</v>
      </c>
      <c r="AK96" s="238">
        <v>176</v>
      </c>
      <c r="AL96" s="238">
        <v>202</v>
      </c>
      <c r="AM96" s="238">
        <v>162</v>
      </c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/>
      <c r="BF96"/>
      <c r="BG96"/>
      <c r="BH96"/>
    </row>
    <row r="97" spans="1:60" ht="12.75">
      <c r="A97" s="231">
        <v>93</v>
      </c>
      <c r="B97" s="232">
        <f t="shared" si="6"/>
        <v>10</v>
      </c>
      <c r="C97" s="233" t="s">
        <v>163</v>
      </c>
      <c r="D97" s="234" t="s">
        <v>14</v>
      </c>
      <c r="E97" s="235">
        <f t="shared" si="7"/>
        <v>189.76</v>
      </c>
      <c r="F97" s="236">
        <f t="shared" si="8"/>
        <v>50</v>
      </c>
      <c r="G97" s="237">
        <v>159</v>
      </c>
      <c r="H97" s="238">
        <v>179</v>
      </c>
      <c r="I97" s="238">
        <v>151</v>
      </c>
      <c r="J97" s="238">
        <v>151</v>
      </c>
      <c r="K97" s="238">
        <v>194</v>
      </c>
      <c r="L97" s="238">
        <v>192</v>
      </c>
      <c r="M97" s="238">
        <v>217</v>
      </c>
      <c r="N97" s="238">
        <v>172</v>
      </c>
      <c r="O97" s="238">
        <v>164</v>
      </c>
      <c r="P97" s="238">
        <v>182</v>
      </c>
      <c r="Q97" s="238">
        <v>218</v>
      </c>
      <c r="R97" s="238">
        <v>186</v>
      </c>
      <c r="S97" s="238">
        <v>189</v>
      </c>
      <c r="T97" s="238">
        <v>171</v>
      </c>
      <c r="U97" s="238">
        <v>194</v>
      </c>
      <c r="V97" s="238">
        <v>204</v>
      </c>
      <c r="W97" s="238">
        <v>217</v>
      </c>
      <c r="X97" s="238">
        <v>218</v>
      </c>
      <c r="Y97" s="238">
        <v>224</v>
      </c>
      <c r="Z97" s="238">
        <v>169</v>
      </c>
      <c r="AA97" s="238">
        <v>212</v>
      </c>
      <c r="AB97" s="238">
        <v>207</v>
      </c>
      <c r="AC97" s="238">
        <v>211</v>
      </c>
      <c r="AD97" s="238">
        <v>182</v>
      </c>
      <c r="AE97" s="238">
        <v>191</v>
      </c>
      <c r="AF97" s="238">
        <v>171</v>
      </c>
      <c r="AG97" s="238">
        <v>188</v>
      </c>
      <c r="AH97" s="238">
        <v>173</v>
      </c>
      <c r="AI97" s="238">
        <v>191</v>
      </c>
      <c r="AJ97" s="238">
        <v>207</v>
      </c>
      <c r="AK97" s="238">
        <v>184</v>
      </c>
      <c r="AL97" s="238">
        <v>191</v>
      </c>
      <c r="AM97" s="238">
        <v>169</v>
      </c>
      <c r="AN97" s="238">
        <v>177</v>
      </c>
      <c r="AO97" s="238">
        <v>203</v>
      </c>
      <c r="AP97" s="238">
        <v>217</v>
      </c>
      <c r="AQ97" s="238">
        <v>195</v>
      </c>
      <c r="AR97" s="238">
        <v>213</v>
      </c>
      <c r="AS97" s="238">
        <v>199</v>
      </c>
      <c r="AT97" s="238">
        <v>195</v>
      </c>
      <c r="AU97" s="238">
        <v>156</v>
      </c>
      <c r="AV97" s="238">
        <v>191</v>
      </c>
      <c r="AW97" s="238">
        <v>236</v>
      </c>
      <c r="AX97" s="238">
        <v>214</v>
      </c>
      <c r="AY97" s="238">
        <v>186</v>
      </c>
      <c r="AZ97" s="238">
        <v>163</v>
      </c>
      <c r="BA97" s="238">
        <v>188</v>
      </c>
      <c r="BB97" s="238">
        <v>178</v>
      </c>
      <c r="BC97" s="238">
        <v>157</v>
      </c>
      <c r="BD97" s="238">
        <v>192</v>
      </c>
      <c r="BE97"/>
      <c r="BF97"/>
      <c r="BG97"/>
      <c r="BH97"/>
    </row>
    <row r="98" spans="1:60" ht="12.75">
      <c r="A98" s="231">
        <v>94</v>
      </c>
      <c r="B98" s="232">
        <f t="shared" si="6"/>
        <v>10</v>
      </c>
      <c r="C98" s="233" t="s">
        <v>164</v>
      </c>
      <c r="D98" s="234" t="s">
        <v>14</v>
      </c>
      <c r="E98" s="235">
        <f t="shared" si="7"/>
        <v>190</v>
      </c>
      <c r="F98" s="236">
        <f t="shared" si="8"/>
        <v>12</v>
      </c>
      <c r="G98" s="237">
        <v>195</v>
      </c>
      <c r="H98" s="238">
        <v>201</v>
      </c>
      <c r="I98" s="238">
        <v>181</v>
      </c>
      <c r="J98" s="238">
        <v>191</v>
      </c>
      <c r="K98" s="238">
        <v>175</v>
      </c>
      <c r="L98" s="238">
        <v>180</v>
      </c>
      <c r="M98" s="238">
        <v>155</v>
      </c>
      <c r="N98" s="238">
        <v>213</v>
      </c>
      <c r="O98" s="238">
        <v>214</v>
      </c>
      <c r="P98" s="238">
        <v>186</v>
      </c>
      <c r="Q98" s="238">
        <v>164</v>
      </c>
      <c r="R98" s="238">
        <v>225</v>
      </c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/>
      <c r="BF98"/>
      <c r="BG98"/>
      <c r="BH98"/>
    </row>
    <row r="99" spans="1:60" ht="12.75">
      <c r="A99" s="231">
        <v>95</v>
      </c>
      <c r="B99" s="232">
        <f t="shared" si="6"/>
        <v>23</v>
      </c>
      <c r="C99" s="233" t="s">
        <v>165</v>
      </c>
      <c r="D99" s="234" t="s">
        <v>14</v>
      </c>
      <c r="E99" s="235">
        <f t="shared" si="7"/>
        <v>162.25</v>
      </c>
      <c r="F99" s="236">
        <f t="shared" si="8"/>
        <v>4</v>
      </c>
      <c r="G99" s="237">
        <v>135</v>
      </c>
      <c r="H99" s="238">
        <v>160</v>
      </c>
      <c r="I99" s="238">
        <v>180</v>
      </c>
      <c r="J99" s="238">
        <v>174</v>
      </c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/>
      <c r="BF99"/>
      <c r="BG99"/>
      <c r="BH99"/>
    </row>
    <row r="100" spans="1:60" ht="12.75">
      <c r="A100" s="231">
        <v>96</v>
      </c>
      <c r="B100" s="241">
        <f t="shared" si="6"/>
      </c>
      <c r="C100" s="242" t="s">
        <v>166</v>
      </c>
      <c r="D100" s="243" t="s">
        <v>14</v>
      </c>
      <c r="E100" s="235">
        <f t="shared" si="7"/>
      </c>
      <c r="F100" s="236">
        <f t="shared" si="8"/>
        <v>0</v>
      </c>
      <c r="G100" s="237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/>
      <c r="BF100"/>
      <c r="BG100"/>
      <c r="BH100"/>
    </row>
    <row r="101" spans="1:60" ht="12.75">
      <c r="A101" s="231">
        <v>97</v>
      </c>
      <c r="B101" s="241">
        <f aca="true" t="shared" si="9" ref="B101:B128">IF(F101&gt;0,ROUNDDOWN(IF(E101&lt;140,35,IF(E101&gt;=210,0,IF(E101&gt;=140,(210-E101)*0.5))),0),"")</f>
      </c>
      <c r="C101" s="242" t="s">
        <v>167</v>
      </c>
      <c r="D101" s="243" t="s">
        <v>14</v>
      </c>
      <c r="E101" s="235">
        <f aca="true" t="shared" si="10" ref="E101:E132">IF(F101&gt;0,AVERAGE(G101:BD101),"")</f>
      </c>
      <c r="F101" s="236">
        <f aca="true" t="shared" si="11" ref="F101:F132">COUNT(G101:BD101)</f>
        <v>0</v>
      </c>
      <c r="G101" s="237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/>
      <c r="BF101"/>
      <c r="BG101"/>
      <c r="BH101"/>
    </row>
    <row r="102" spans="1:60" ht="12.75">
      <c r="A102" s="231">
        <v>98</v>
      </c>
      <c r="B102" s="241">
        <f t="shared" si="9"/>
      </c>
      <c r="C102" s="242" t="s">
        <v>168</v>
      </c>
      <c r="D102" s="243" t="s">
        <v>14</v>
      </c>
      <c r="E102" s="235">
        <f t="shared" si="10"/>
      </c>
      <c r="F102" s="236">
        <f t="shared" si="11"/>
        <v>0</v>
      </c>
      <c r="G102" s="237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/>
      <c r="BF102"/>
      <c r="BG102"/>
      <c r="BH102"/>
    </row>
    <row r="103" spans="1:60" ht="12.75">
      <c r="A103" s="231">
        <v>99</v>
      </c>
      <c r="B103" s="241">
        <f t="shared" si="9"/>
      </c>
      <c r="C103" s="242" t="s">
        <v>169</v>
      </c>
      <c r="D103" s="243" t="s">
        <v>14</v>
      </c>
      <c r="E103" s="235">
        <f t="shared" si="10"/>
      </c>
      <c r="F103" s="236">
        <f t="shared" si="11"/>
        <v>0</v>
      </c>
      <c r="G103" s="237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/>
      <c r="BF103"/>
      <c r="BG103"/>
      <c r="BH103"/>
    </row>
    <row r="104" spans="1:60" ht="12.75">
      <c r="A104" s="231">
        <v>100</v>
      </c>
      <c r="B104" s="241">
        <f t="shared" si="9"/>
      </c>
      <c r="C104" s="242" t="s">
        <v>170</v>
      </c>
      <c r="D104" s="243" t="s">
        <v>14</v>
      </c>
      <c r="E104" s="235">
        <f t="shared" si="10"/>
      </c>
      <c r="F104" s="236">
        <f t="shared" si="11"/>
        <v>0</v>
      </c>
      <c r="G104" s="237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/>
      <c r="BF104"/>
      <c r="BG104"/>
      <c r="BH104"/>
    </row>
    <row r="105" spans="1:60" ht="12.75">
      <c r="A105" s="231">
        <v>101</v>
      </c>
      <c r="B105" s="241">
        <f t="shared" si="9"/>
      </c>
      <c r="C105" s="242" t="s">
        <v>171</v>
      </c>
      <c r="D105" s="243" t="s">
        <v>14</v>
      </c>
      <c r="E105" s="235">
        <f t="shared" si="10"/>
      </c>
      <c r="F105" s="236">
        <f t="shared" si="11"/>
        <v>0</v>
      </c>
      <c r="G105" s="237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/>
      <c r="BF105"/>
      <c r="BG105"/>
      <c r="BH105"/>
    </row>
    <row r="106" spans="1:60" ht="12.75">
      <c r="A106" s="231">
        <v>102</v>
      </c>
      <c r="B106" s="241">
        <f t="shared" si="9"/>
      </c>
      <c r="C106" s="242" t="s">
        <v>172</v>
      </c>
      <c r="D106" s="243" t="s">
        <v>14</v>
      </c>
      <c r="E106" s="235">
        <f t="shared" si="10"/>
      </c>
      <c r="F106" s="236">
        <f t="shared" si="11"/>
        <v>0</v>
      </c>
      <c r="G106" s="237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/>
      <c r="BF106"/>
      <c r="BG106"/>
      <c r="BH106"/>
    </row>
    <row r="107" spans="1:60" ht="12.75">
      <c r="A107" s="231">
        <v>103</v>
      </c>
      <c r="B107" s="241">
        <f t="shared" si="9"/>
      </c>
      <c r="C107" s="242" t="s">
        <v>173</v>
      </c>
      <c r="D107" s="243" t="s">
        <v>14</v>
      </c>
      <c r="E107" s="235">
        <f t="shared" si="10"/>
      </c>
      <c r="F107" s="236">
        <f t="shared" si="11"/>
        <v>0</v>
      </c>
      <c r="G107" s="237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/>
      <c r="BF107"/>
      <c r="BG107"/>
      <c r="BH107"/>
    </row>
    <row r="108" spans="1:60" ht="12.75">
      <c r="A108" s="231">
        <v>104</v>
      </c>
      <c r="B108" s="241">
        <f t="shared" si="9"/>
      </c>
      <c r="C108" s="242" t="s">
        <v>174</v>
      </c>
      <c r="D108" s="243" t="s">
        <v>49</v>
      </c>
      <c r="E108" s="235">
        <f t="shared" si="10"/>
      </c>
      <c r="F108" s="236">
        <f t="shared" si="11"/>
        <v>0</v>
      </c>
      <c r="G108" s="237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/>
      <c r="BF108"/>
      <c r="BG108"/>
      <c r="BH108"/>
    </row>
    <row r="109" spans="1:60" ht="12.75">
      <c r="A109" s="231">
        <v>105</v>
      </c>
      <c r="B109" s="241">
        <f t="shared" si="9"/>
      </c>
      <c r="C109" s="242" t="s">
        <v>175</v>
      </c>
      <c r="D109" s="243" t="s">
        <v>14</v>
      </c>
      <c r="E109" s="235">
        <f t="shared" si="10"/>
      </c>
      <c r="F109" s="236">
        <f t="shared" si="11"/>
        <v>0</v>
      </c>
      <c r="G109" s="237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/>
      <c r="BF109"/>
      <c r="BG109"/>
      <c r="BH109"/>
    </row>
    <row r="110" spans="1:60" ht="12.75">
      <c r="A110" s="231">
        <v>106</v>
      </c>
      <c r="B110" s="241">
        <f t="shared" si="9"/>
      </c>
      <c r="C110" s="242" t="s">
        <v>176</v>
      </c>
      <c r="D110" s="243" t="s">
        <v>14</v>
      </c>
      <c r="E110" s="235">
        <f t="shared" si="10"/>
      </c>
      <c r="F110" s="236">
        <f t="shared" si="11"/>
        <v>0</v>
      </c>
      <c r="G110" s="237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/>
      <c r="BF110"/>
      <c r="BG110"/>
      <c r="BH110"/>
    </row>
    <row r="111" spans="1:60" ht="12.75">
      <c r="A111" s="231">
        <v>107</v>
      </c>
      <c r="B111" s="241">
        <f t="shared" si="9"/>
      </c>
      <c r="C111" s="242" t="s">
        <v>177</v>
      </c>
      <c r="D111" s="243" t="s">
        <v>14</v>
      </c>
      <c r="E111" s="235">
        <f t="shared" si="10"/>
      </c>
      <c r="F111" s="236">
        <f t="shared" si="11"/>
        <v>0</v>
      </c>
      <c r="G111" s="237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/>
      <c r="BF111"/>
      <c r="BG111"/>
      <c r="BH111"/>
    </row>
    <row r="112" spans="1:60" ht="12.75">
      <c r="A112" s="231">
        <v>108</v>
      </c>
      <c r="B112" s="241">
        <f t="shared" si="9"/>
      </c>
      <c r="C112" s="242" t="s">
        <v>178</v>
      </c>
      <c r="D112" s="243" t="s">
        <v>14</v>
      </c>
      <c r="E112" s="235">
        <f t="shared" si="10"/>
      </c>
      <c r="F112" s="236">
        <f t="shared" si="11"/>
        <v>0</v>
      </c>
      <c r="G112" s="237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/>
      <c r="BF112"/>
      <c r="BG112"/>
      <c r="BH112"/>
    </row>
    <row r="113" spans="1:60" ht="12.75">
      <c r="A113" s="231">
        <v>109</v>
      </c>
      <c r="B113" s="241">
        <f t="shared" si="9"/>
      </c>
      <c r="C113" s="242" t="s">
        <v>179</v>
      </c>
      <c r="D113" s="243" t="s">
        <v>14</v>
      </c>
      <c r="E113" s="235">
        <f t="shared" si="10"/>
      </c>
      <c r="F113" s="236">
        <f t="shared" si="11"/>
        <v>0</v>
      </c>
      <c r="G113" s="237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/>
      <c r="BF113"/>
      <c r="BG113"/>
      <c r="BH113"/>
    </row>
    <row r="114" spans="1:60" ht="12.75">
      <c r="A114" s="231">
        <v>110</v>
      </c>
      <c r="B114" s="241">
        <f t="shared" si="9"/>
      </c>
      <c r="C114" s="242" t="s">
        <v>180</v>
      </c>
      <c r="D114" s="243" t="s">
        <v>14</v>
      </c>
      <c r="E114" s="235">
        <f t="shared" si="10"/>
      </c>
      <c r="F114" s="236">
        <f t="shared" si="11"/>
        <v>0</v>
      </c>
      <c r="G114" s="237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/>
      <c r="BF114"/>
      <c r="BG114"/>
      <c r="BH114"/>
    </row>
    <row r="115" spans="1:60" ht="12.75">
      <c r="A115" s="231">
        <v>111</v>
      </c>
      <c r="B115" s="241">
        <f t="shared" si="9"/>
      </c>
      <c r="C115" s="242" t="s">
        <v>181</v>
      </c>
      <c r="D115" s="243" t="s">
        <v>14</v>
      </c>
      <c r="E115" s="235">
        <f t="shared" si="10"/>
      </c>
      <c r="F115" s="236">
        <f t="shared" si="11"/>
        <v>0</v>
      </c>
      <c r="G115" s="237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/>
      <c r="BF115"/>
      <c r="BG115"/>
      <c r="BH115"/>
    </row>
    <row r="116" spans="1:60" ht="12.75">
      <c r="A116" s="231">
        <v>112</v>
      </c>
      <c r="B116" s="241">
        <f t="shared" si="9"/>
      </c>
      <c r="C116" s="242" t="s">
        <v>182</v>
      </c>
      <c r="D116" s="243" t="s">
        <v>14</v>
      </c>
      <c r="E116" s="235">
        <f t="shared" si="10"/>
      </c>
      <c r="F116" s="236">
        <f t="shared" si="11"/>
        <v>0</v>
      </c>
      <c r="G116" s="237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/>
      <c r="BF116"/>
      <c r="BG116"/>
      <c r="BH116"/>
    </row>
    <row r="117" spans="1:60" ht="12.75">
      <c r="A117" s="231">
        <v>113</v>
      </c>
      <c r="B117" s="241">
        <f t="shared" si="9"/>
      </c>
      <c r="C117" s="242" t="s">
        <v>183</v>
      </c>
      <c r="D117" s="243" t="s">
        <v>14</v>
      </c>
      <c r="E117" s="235">
        <f t="shared" si="10"/>
      </c>
      <c r="F117" s="236">
        <f t="shared" si="11"/>
        <v>0</v>
      </c>
      <c r="G117" s="237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/>
      <c r="BF117"/>
      <c r="BG117"/>
      <c r="BH117"/>
    </row>
    <row r="118" spans="1:60" ht="12.75">
      <c r="A118" s="231">
        <v>114</v>
      </c>
      <c r="B118" s="241">
        <f t="shared" si="9"/>
      </c>
      <c r="C118" s="242" t="s">
        <v>184</v>
      </c>
      <c r="D118" s="243" t="s">
        <v>49</v>
      </c>
      <c r="E118" s="235">
        <f t="shared" si="10"/>
      </c>
      <c r="F118" s="236">
        <f t="shared" si="11"/>
        <v>0</v>
      </c>
      <c r="G118" s="237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/>
      <c r="BF118"/>
      <c r="BG118"/>
      <c r="BH118"/>
    </row>
    <row r="119" spans="1:60" ht="12.75">
      <c r="A119" s="231">
        <v>115</v>
      </c>
      <c r="B119" s="241">
        <f t="shared" si="9"/>
      </c>
      <c r="C119" s="242" t="s">
        <v>185</v>
      </c>
      <c r="D119" s="243" t="s">
        <v>49</v>
      </c>
      <c r="E119" s="235">
        <f t="shared" si="10"/>
      </c>
      <c r="F119" s="236">
        <f t="shared" si="11"/>
        <v>0</v>
      </c>
      <c r="G119" s="237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/>
      <c r="BF119"/>
      <c r="BG119"/>
      <c r="BH119"/>
    </row>
    <row r="120" spans="1:60" ht="12.75">
      <c r="A120" s="231">
        <v>116</v>
      </c>
      <c r="B120" s="241">
        <f t="shared" si="9"/>
      </c>
      <c r="C120" s="242" t="s">
        <v>186</v>
      </c>
      <c r="D120" s="243" t="s">
        <v>14</v>
      </c>
      <c r="E120" s="235">
        <f t="shared" si="10"/>
      </c>
      <c r="F120" s="236">
        <f t="shared" si="11"/>
        <v>0</v>
      </c>
      <c r="G120" s="237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/>
      <c r="BF120"/>
      <c r="BG120"/>
      <c r="BH120"/>
    </row>
    <row r="121" spans="1:60" ht="12.75">
      <c r="A121" s="231">
        <v>117</v>
      </c>
      <c r="B121" s="241">
        <f t="shared" si="9"/>
      </c>
      <c r="C121" s="242" t="s">
        <v>187</v>
      </c>
      <c r="D121" s="243" t="s">
        <v>49</v>
      </c>
      <c r="E121" s="235">
        <f t="shared" si="10"/>
      </c>
      <c r="F121" s="236">
        <f t="shared" si="11"/>
        <v>0</v>
      </c>
      <c r="G121" s="237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/>
      <c r="BF121"/>
      <c r="BG121"/>
      <c r="BH121"/>
    </row>
    <row r="122" spans="1:60" ht="12.75">
      <c r="A122" s="231">
        <v>118</v>
      </c>
      <c r="B122" s="241">
        <f t="shared" si="9"/>
      </c>
      <c r="C122" s="242" t="s">
        <v>188</v>
      </c>
      <c r="D122" s="243" t="s">
        <v>14</v>
      </c>
      <c r="E122" s="235">
        <f t="shared" si="10"/>
      </c>
      <c r="F122" s="236">
        <f t="shared" si="11"/>
        <v>0</v>
      </c>
      <c r="G122" s="237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/>
      <c r="BF122"/>
      <c r="BG122"/>
      <c r="BH122"/>
    </row>
    <row r="123" spans="1:60" ht="12.75">
      <c r="A123" s="231">
        <v>119</v>
      </c>
      <c r="B123" s="241">
        <f t="shared" si="9"/>
      </c>
      <c r="C123" s="242" t="s">
        <v>189</v>
      </c>
      <c r="D123" s="243" t="s">
        <v>14</v>
      </c>
      <c r="E123" s="235">
        <f t="shared" si="10"/>
      </c>
      <c r="F123" s="236">
        <f t="shared" si="11"/>
        <v>0</v>
      </c>
      <c r="G123" s="237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/>
      <c r="BF123"/>
      <c r="BG123"/>
      <c r="BH123"/>
    </row>
    <row r="124" spans="1:60" ht="12.75">
      <c r="A124" s="231">
        <v>120</v>
      </c>
      <c r="B124" s="241">
        <f t="shared" si="9"/>
      </c>
      <c r="C124" s="242" t="s">
        <v>190</v>
      </c>
      <c r="D124" s="243" t="s">
        <v>14</v>
      </c>
      <c r="E124" s="235">
        <f t="shared" si="10"/>
      </c>
      <c r="F124" s="236">
        <f t="shared" si="11"/>
        <v>0</v>
      </c>
      <c r="G124" s="237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/>
      <c r="BF124"/>
      <c r="BG124"/>
      <c r="BH124"/>
    </row>
    <row r="125" spans="1:60" ht="12.75">
      <c r="A125" s="231">
        <v>121</v>
      </c>
      <c r="B125" s="241">
        <f t="shared" si="9"/>
      </c>
      <c r="C125" s="242" t="s">
        <v>191</v>
      </c>
      <c r="D125" s="243" t="s">
        <v>14</v>
      </c>
      <c r="E125" s="235">
        <f t="shared" si="10"/>
      </c>
      <c r="F125" s="236">
        <f t="shared" si="11"/>
        <v>0</v>
      </c>
      <c r="G125" s="237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/>
      <c r="BF125"/>
      <c r="BG125"/>
      <c r="BH125"/>
    </row>
    <row r="126" spans="1:60" ht="12.75">
      <c r="A126" s="231">
        <v>122</v>
      </c>
      <c r="B126" s="241">
        <f t="shared" si="9"/>
      </c>
      <c r="C126" s="242" t="s">
        <v>192</v>
      </c>
      <c r="D126" s="243" t="s">
        <v>14</v>
      </c>
      <c r="E126" s="235">
        <f t="shared" si="10"/>
      </c>
      <c r="F126" s="236">
        <f t="shared" si="11"/>
        <v>0</v>
      </c>
      <c r="G126" s="237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/>
      <c r="BF126"/>
      <c r="BG126"/>
      <c r="BH126"/>
    </row>
    <row r="127" spans="1:60" ht="12.75">
      <c r="A127" s="231">
        <v>123</v>
      </c>
      <c r="B127" s="241">
        <f t="shared" si="9"/>
      </c>
      <c r="C127" s="242" t="s">
        <v>193</v>
      </c>
      <c r="D127" s="243" t="s">
        <v>14</v>
      </c>
      <c r="E127" s="235">
        <f t="shared" si="10"/>
      </c>
      <c r="F127" s="236">
        <f t="shared" si="11"/>
        <v>0</v>
      </c>
      <c r="G127" s="237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/>
      <c r="BF127"/>
      <c r="BG127"/>
      <c r="BH127"/>
    </row>
    <row r="128" spans="1:60" ht="12.75">
      <c r="A128" s="231">
        <v>124</v>
      </c>
      <c r="B128" s="241">
        <f t="shared" si="9"/>
      </c>
      <c r="C128" s="242" t="s">
        <v>194</v>
      </c>
      <c r="D128" s="243" t="s">
        <v>14</v>
      </c>
      <c r="E128" s="235">
        <f t="shared" si="10"/>
      </c>
      <c r="F128" s="236">
        <f t="shared" si="11"/>
        <v>0</v>
      </c>
      <c r="G128" s="237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/>
      <c r="BF128"/>
      <c r="BG128"/>
      <c r="BH128"/>
    </row>
    <row r="130" spans="7:17" ht="12.75"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2009-09-14T12:11:55Z</dcterms:created>
  <dcterms:modified xsi:type="dcterms:W3CDTF">2009-09-14T12:15:17Z</dcterms:modified>
  <cp:category/>
  <cp:version/>
  <cp:contentType/>
  <cp:contentStatus/>
</cp:coreProperties>
</file>